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24720" windowHeight="12420" firstSheet="1" activeTab="1"/>
  </bookViews>
  <sheets>
    <sheet name="F_25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'DATA'!$A$1:$D$423</definedName>
    <definedName name="DepKodas">'Istaiga'!$B$8</definedName>
    <definedName name="DepPavadinimas">'Istaiga'!$B$9</definedName>
    <definedName name="Dir">'Istaiga'!$B$10</definedName>
    <definedName name="Forma">'F_25'!$B$1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'F_25'!$C$1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'F_25'!$D$2</definedName>
    <definedName name="Metai">'F_25'!$C$2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_xlnm.Print_Area" localSheetId="0">'F_25'!$A$1:$AC$49</definedName>
    <definedName name="_xlnm.Print_Titles" localSheetId="0">'F_25'!$4:$7</definedName>
    <definedName name="Sudaryta">'Istaiga'!$B$12</definedName>
    <definedName name="Versija">'F_25'!$A$1</definedName>
  </definedNames>
  <calcPr fullCalcOnLoad="1" fullPrecision="0"/>
</workbook>
</file>

<file path=xl/sharedStrings.xml><?xml version="1.0" encoding="utf-8"?>
<sst xmlns="http://schemas.openxmlformats.org/spreadsheetml/2006/main" count="1953" uniqueCount="731">
  <si>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</si>
  <si>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</si>
  <si>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</si>
  <si>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</si>
  <si>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</si>
  <si>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</si>
  <si>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</si>
  <si>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</si>
  <si>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</si>
  <si>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</si>
  <si>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</si>
  <si>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</si>
  <si>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</si>
  <si>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</si>
  <si>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</si>
  <si>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</si>
  <si>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</si>
  <si>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</si>
  <si>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</si>
  <si>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</si>
  <si>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</si>
  <si>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</si>
  <si>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</si>
  <si>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</si>
  <si>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</si>
  <si>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</si>
  <si>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</si>
  <si>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</si>
  <si>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</si>
  <si>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</si>
  <si>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</si>
  <si>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</si>
  <si>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</si>
  <si>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</si>
  <si>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</si>
  <si>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</si>
  <si>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</si>
  <si>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</si>
  <si>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</si>
  <si>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2.</t>
  </si>
  <si>
    <t>3.</t>
  </si>
  <si>
    <t>6</t>
  </si>
  <si>
    <t>7</t>
  </si>
  <si>
    <t>3.1.</t>
  </si>
  <si>
    <t>9</t>
  </si>
  <si>
    <t>10</t>
  </si>
  <si>
    <t>Iš viso</t>
  </si>
  <si>
    <t>11</t>
  </si>
  <si>
    <t>12</t>
  </si>
  <si>
    <t>13</t>
  </si>
  <si>
    <t>16</t>
  </si>
  <si>
    <t>Kitas ilgalaikis materialusis turtas</t>
  </si>
  <si>
    <t>priedas</t>
  </si>
  <si>
    <t>25-ojo VSAFAS „Segmentai“</t>
  </si>
  <si>
    <t>Finansinių ataskaitų straipsniai</t>
  </si>
  <si>
    <t>Segmentai</t>
  </si>
  <si>
    <t>Bendros valstybės paslaugos</t>
  </si>
  <si>
    <t>Gynyba</t>
  </si>
  <si>
    <t>Viešoji tvarka ir visuomenės apsauga</t>
  </si>
  <si>
    <t>Eronomika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</si>
  <si>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</si>
  <si>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</si>
  <si>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</si>
  <si>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</si>
  <si>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</si>
  <si>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</si>
  <si>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1.2.</t>
  </si>
  <si>
    <t>1.3.</t>
  </si>
  <si>
    <t>1.1.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</si>
  <si>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</si>
  <si>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</si>
  <si>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</si>
  <si>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</si>
  <si>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</si>
  <si>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</si>
  <si>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</si>
  <si>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</si>
  <si>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</si>
  <si>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</si>
  <si>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</si>
  <si>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</si>
  <si>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</si>
  <si>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</si>
  <si>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</si>
  <si>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</si>
  <si>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</si>
  <si>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</si>
  <si>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</si>
  <si>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</si>
  <si>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</si>
  <si>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</si>
  <si>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</si>
  <si>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</si>
  <si>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</si>
  <si>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</si>
  <si>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</si>
  <si>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</si>
  <si>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</si>
  <si>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eksplotavimo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</si>
  <si>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</si>
  <si>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</si>
  <si>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</si>
  <si>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</si>
  <si>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</si>
  <si>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</si>
  <si>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</t>
  </si>
  <si>
    <t>APSKAITOS POLITIKOS KEITIMO IR ESMINIŲ APSKAITOS KLAIDŲ TAISYMO ĮTAKA</t>
  </si>
  <si>
    <t>PAGRINDINĖS VEIKLOS PINIGŲ SRAUTAI</t>
  </si>
  <si>
    <t>Išmokos:</t>
  </si>
  <si>
    <t>Paprastojo remonto ir eksplotavimo</t>
  </si>
  <si>
    <t>Atsargų įgijimo</t>
  </si>
  <si>
    <t>Kitų paslaugų įsigijimo</t>
  </si>
  <si>
    <t>Sumokėtos palūkanos</t>
  </si>
  <si>
    <t>Kitos išmokos</t>
  </si>
  <si>
    <t>VSAFAS 25</t>
  </si>
  <si>
    <t>14</t>
  </si>
  <si>
    <t>1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</si>
  <si>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</si>
  <si>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</si>
  <si>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</si>
  <si>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</si>
  <si>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</si>
  <si>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</si>
  <si>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</si>
  <si>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</si>
  <si>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</si>
  <si>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</si>
  <si>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</si>
  <si>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</si>
  <si>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</si>
  <si>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</si>
  <si>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</si>
  <si>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</si>
  <si>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        Įstaigos kodas</t>
  </si>
  <si>
    <t>3.1.1.</t>
  </si>
  <si>
    <t xml:space="preserve">                                                                                                       INFORMACIJA PAGAL VEIKLOS SEGMENTUS</t>
  </si>
  <si>
    <t>F_25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</si>
  <si>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</si>
  <si>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</si>
  <si>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</si>
  <si>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</si>
  <si>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</si>
  <si>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</si>
  <si>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</si>
  <si>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</si>
  <si>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</si>
  <si>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</si>
  <si>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</si>
  <si>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</si>
  <si>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</si>
  <si>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</si>
  <si>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'F_25'!$C$2</t>
  </si>
  <si>
    <t>'F_25'!$D$2</t>
  </si>
  <si>
    <t>'F_25'!$A$4</t>
  </si>
  <si>
    <t>'F_25'!$A$6</t>
  </si>
  <si>
    <t>'F_25'!$C$14</t>
  </si>
  <si>
    <t>'F_25'!$AA$14</t>
  </si>
  <si>
    <t>'F_25'!$B$15</t>
  </si>
  <si>
    <t>'F_25'!$E$15</t>
  </si>
  <si>
    <t>'F_25'!$G$15</t>
  </si>
  <si>
    <t>'F_25'!$I$15</t>
  </si>
  <si>
    <t>'F_25'!$K$15</t>
  </si>
  <si>
    <t>'F_25'!$M$15</t>
  </si>
  <si>
    <t>'F_25'!$O$15</t>
  </si>
  <si>
    <t>'F_25'!$Q$15</t>
  </si>
  <si>
    <t>'F_25'!$S$15</t>
  </si>
  <si>
    <t>'F_25'!$U$15</t>
  </si>
  <si>
    <t>'F_25'!$W$15</t>
  </si>
  <si>
    <t>'F_25'!$B$16</t>
  </si>
  <si>
    <t>'F_25'!$C$16</t>
  </si>
  <si>
    <t>'F_25'!$E$16</t>
  </si>
  <si>
    <t>'F_25'!$G$16</t>
  </si>
  <si>
    <t>'F_25'!$I$16</t>
  </si>
  <si>
    <t>'F_25'!$K$16</t>
  </si>
  <si>
    <t>'F_25'!$M$16</t>
  </si>
  <si>
    <t>'F_25'!$O$16</t>
  </si>
  <si>
    <t>'F_25'!$Q$16</t>
  </si>
  <si>
    <t>'F_25'!$S$16</t>
  </si>
  <si>
    <t>'F_25'!$U$16</t>
  </si>
  <si>
    <t>'F_25'!$W$16</t>
  </si>
  <si>
    <t>'F_25'!$AA$16</t>
  </si>
  <si>
    <t>'F_25'!$B$17</t>
  </si>
  <si>
    <t>'F_25'!$C$17</t>
  </si>
  <si>
    <t>'F_25'!$E$17</t>
  </si>
  <si>
    <t>'F_25'!$G$17</t>
  </si>
  <si>
    <t>'F_25'!$I$17</t>
  </si>
  <si>
    <t>'F_25'!$K$17</t>
  </si>
  <si>
    <t>'F_25'!$M$17</t>
  </si>
  <si>
    <t>'F_25'!$O$17</t>
  </si>
  <si>
    <t>'F_25'!$Q$17</t>
  </si>
  <si>
    <t>'F_25'!$S$17</t>
  </si>
  <si>
    <t>'F_25'!$U$17</t>
  </si>
  <si>
    <t>'F_25'!$W$17</t>
  </si>
  <si>
    <t>'F_25'!$Y$17</t>
  </si>
  <si>
    <t>'F_25'!$AA$17</t>
  </si>
  <si>
    <t>'F_25'!$B$18</t>
  </si>
  <si>
    <t>'F_25'!$C$18</t>
  </si>
  <si>
    <t>'F_25'!$E$18</t>
  </si>
  <si>
    <t>'F_25'!$G$18</t>
  </si>
  <si>
    <t>'F_25'!$I$18</t>
  </si>
  <si>
    <t>'F_25'!$K$18</t>
  </si>
  <si>
    <t>'F_25'!$M$18</t>
  </si>
  <si>
    <t>'F_25'!$O$18</t>
  </si>
  <si>
    <t>'F_25'!$Q$18</t>
  </si>
  <si>
    <t>'F_25'!$S$18</t>
  </si>
  <si>
    <t>'F_25'!$U$18</t>
  </si>
  <si>
    <t>'F_25'!$W$18</t>
  </si>
  <si>
    <t>'F_25'!$AA$18</t>
  </si>
  <si>
    <t>'F_25'!$B$19</t>
  </si>
  <si>
    <t>'F_25'!$C$19</t>
  </si>
  <si>
    <t>'F_25'!$E$19</t>
  </si>
  <si>
    <t>'F_25'!$G$19</t>
  </si>
  <si>
    <t>'F_25'!$I$19</t>
  </si>
  <si>
    <t>'F_25'!$K$19</t>
  </si>
  <si>
    <t>'F_25'!$M$19</t>
  </si>
  <si>
    <t>'F_25'!$O$19</t>
  </si>
  <si>
    <t>'F_25'!$Q$19</t>
  </si>
  <si>
    <t>'F_25'!$S$19</t>
  </si>
  <si>
    <t>'F_25'!$U$19</t>
  </si>
  <si>
    <t>'F_25'!$W$19</t>
  </si>
  <si>
    <t>'F_25'!$AA$19</t>
  </si>
  <si>
    <t>'F_25'!$B$20</t>
  </si>
  <si>
    <t>'F_25'!$C$20</t>
  </si>
  <si>
    <t>'F_25'!$E$20</t>
  </si>
  <si>
    <t>'F_25'!$G$20</t>
  </si>
  <si>
    <t>'F_25'!$I$20</t>
  </si>
  <si>
    <t>'F_25'!$K$20</t>
  </si>
  <si>
    <t>'F_25'!$M$20</t>
  </si>
  <si>
    <t>'F_25'!$O$20</t>
  </si>
  <si>
    <t>'F_25'!$Q$20</t>
  </si>
  <si>
    <t>'F_25'!$S$20</t>
  </si>
  <si>
    <t>'F_25'!$U$20</t>
  </si>
  <si>
    <t>'F_25'!$W$20</t>
  </si>
  <si>
    <t>'F_25'!$AA$20</t>
  </si>
  <si>
    <t>'F_25'!$B$21</t>
  </si>
  <si>
    <t>'F_25'!$C$21</t>
  </si>
  <si>
    <t>'F_25'!$E$21</t>
  </si>
  <si>
    <t>'F_25'!$G$21</t>
  </si>
  <si>
    <t>'F_25'!$I$21</t>
  </si>
  <si>
    <t>'F_25'!$K$21</t>
  </si>
  <si>
    <t>'F_25'!$M$21</t>
  </si>
  <si>
    <t>'F_25'!$O$21</t>
  </si>
  <si>
    <t>'F_25'!$Q$21</t>
  </si>
  <si>
    <t>'F_25'!$S$21</t>
  </si>
  <si>
    <t>'F_25'!$U$21</t>
  </si>
  <si>
    <t>'F_25'!$W$21</t>
  </si>
  <si>
    <t>'F_25'!$AA$21</t>
  </si>
  <si>
    <t>'F_25'!$B$22</t>
  </si>
  <si>
    <t>'F_25'!$C$22</t>
  </si>
  <si>
    <t>'F_25'!$E$22</t>
  </si>
  <si>
    <t>'F_25'!$G$22</t>
  </si>
  <si>
    <t>'F_25'!$I$22</t>
  </si>
  <si>
    <t>'F_25'!$K$22</t>
  </si>
  <si>
    <t>'F_25'!$M$22</t>
  </si>
  <si>
    <t>'F_25'!$O$22</t>
  </si>
  <si>
    <t>'F_25'!$Q$22</t>
  </si>
  <si>
    <t>'F_25'!$S$22</t>
  </si>
  <si>
    <t>'F_25'!$U$22</t>
  </si>
  <si>
    <t>'F_25'!$W$22</t>
  </si>
  <si>
    <t>'F_25'!$AA$22</t>
  </si>
  <si>
    <t>'F_25'!$B$23</t>
  </si>
  <si>
    <t>'F_25'!$C$23</t>
  </si>
  <si>
    <t>'F_25'!$E$23</t>
  </si>
  <si>
    <t>'F_25'!$G$23</t>
  </si>
  <si>
    <t>'F_25'!$I$23</t>
  </si>
  <si>
    <t>'F_25'!$K$23</t>
  </si>
  <si>
    <t>'F_25'!$M$23</t>
  </si>
  <si>
    <t>'F_25'!$O$23</t>
  </si>
  <si>
    <t>'F_25'!$Q$23</t>
  </si>
  <si>
    <t>'F_25'!$S$23</t>
  </si>
  <si>
    <t>'F_25'!$U$23</t>
  </si>
  <si>
    <t>'F_25'!$W$23</t>
  </si>
  <si>
    <t>'F_25'!$AA$23</t>
  </si>
  <si>
    <t>'F_25'!$B$24</t>
  </si>
  <si>
    <t>'F_25'!$C$24</t>
  </si>
  <si>
    <t>'F_25'!$E$24</t>
  </si>
  <si>
    <t>'F_25'!$G$24</t>
  </si>
  <si>
    <t>'F_25'!$I$24</t>
  </si>
  <si>
    <t>'F_25'!$K$24</t>
  </si>
  <si>
    <t>'F_25'!$M$24</t>
  </si>
  <si>
    <t>'F_25'!$O$24</t>
  </si>
  <si>
    <t>'F_25'!$Q$24</t>
  </si>
  <si>
    <t>'F_25'!$S$24</t>
  </si>
  <si>
    <t>'F_25'!$U$24</t>
  </si>
  <si>
    <t>'F_25'!$W$24</t>
  </si>
  <si>
    <t>'F_25'!$AA$24</t>
  </si>
  <si>
    <t>'F_25'!$B$25</t>
  </si>
  <si>
    <t>'F_25'!$C$25</t>
  </si>
  <si>
    <t>'F_25'!$E$25</t>
  </si>
  <si>
    <t>'F_25'!$G$25</t>
  </si>
  <si>
    <t>'F_25'!$I$25</t>
  </si>
  <si>
    <t>'F_25'!$K$25</t>
  </si>
  <si>
    <t>'F_25'!$M$25</t>
  </si>
  <si>
    <t>'F_25'!$O$25</t>
  </si>
  <si>
    <t>'F_25'!$Q$25</t>
  </si>
  <si>
    <t>'F_25'!$S$25</t>
  </si>
  <si>
    <t>'F_25'!$U$25</t>
  </si>
  <si>
    <t>'F_25'!$W$25</t>
  </si>
  <si>
    <t>'F_25'!$AA$25</t>
  </si>
  <si>
    <t>'F_25'!$B$26</t>
  </si>
  <si>
    <t>'F_25'!$C$26</t>
  </si>
  <si>
    <t>'F_25'!$E$26</t>
  </si>
  <si>
    <t>'F_25'!$G$26</t>
  </si>
  <si>
    <t>'F_25'!$I$26</t>
  </si>
  <si>
    <t>'F_25'!$K$26</t>
  </si>
  <si>
    <t>'F_25'!$M$26</t>
  </si>
  <si>
    <t>'F_25'!$O$26</t>
  </si>
  <si>
    <t>'F_25'!$Q$26</t>
  </si>
  <si>
    <t>'F_25'!$S$26</t>
  </si>
  <si>
    <t>'F_25'!$U$26</t>
  </si>
  <si>
    <t>'F_25'!$W$26</t>
  </si>
  <si>
    <t>'F_25'!$AA$26</t>
  </si>
  <si>
    <t>'F_25'!$B$27</t>
  </si>
  <si>
    <t>'F_25'!$C$27</t>
  </si>
  <si>
    <t>'F_25'!$E$27</t>
  </si>
  <si>
    <t>'F_25'!$G$27</t>
  </si>
  <si>
    <t>'F_25'!$I$27</t>
  </si>
  <si>
    <t>'F_25'!$K$27</t>
  </si>
  <si>
    <t>'F_25'!$M$27</t>
  </si>
  <si>
    <t>'F_25'!$O$27</t>
  </si>
  <si>
    <t>'F_25'!$Q$27</t>
  </si>
  <si>
    <t>'F_25'!$S$27</t>
  </si>
  <si>
    <t>'F_25'!$U$27</t>
  </si>
  <si>
    <t>'F_25'!$W$27</t>
  </si>
  <si>
    <t>'F_25'!$AA$27</t>
  </si>
  <si>
    <t>'F_25'!$B$28</t>
  </si>
  <si>
    <t>'F_25'!$C$28</t>
  </si>
  <si>
    <t>'F_25'!$E$28</t>
  </si>
  <si>
    <t>'F_25'!$G$28</t>
  </si>
  <si>
    <t>'F_25'!$I$28</t>
  </si>
  <si>
    <t>'F_25'!$K$28</t>
  </si>
  <si>
    <t>'F_25'!$M$28</t>
  </si>
  <si>
    <t>'F_25'!$O$28</t>
  </si>
  <si>
    <t>'F_25'!$Q$28</t>
  </si>
  <si>
    <t>'F_25'!$S$28</t>
  </si>
  <si>
    <t>'F_25'!$U$28</t>
  </si>
  <si>
    <t>'F_25'!$W$28</t>
  </si>
  <si>
    <t>'F_25'!$AA$28</t>
  </si>
  <si>
    <t>'F_25'!$B$29</t>
  </si>
  <si>
    <t>'F_25'!$C$29</t>
  </si>
  <si>
    <t>'F_25'!$E$29</t>
  </si>
  <si>
    <t>'F_25'!$G$29</t>
  </si>
  <si>
    <t>'F_25'!$I$29</t>
  </si>
  <si>
    <t>'F_25'!$K$29</t>
  </si>
  <si>
    <t>'F_25'!$M$29</t>
  </si>
  <si>
    <t>'F_25'!$O$29</t>
  </si>
  <si>
    <t>'F_25'!$Q$29</t>
  </si>
  <si>
    <t>'F_25'!$S$29</t>
  </si>
  <si>
    <t>'F_25'!$U$29</t>
  </si>
  <si>
    <t>'F_25'!$W$29</t>
  </si>
  <si>
    <t>'F_25'!$AA$29</t>
  </si>
  <si>
    <t>'F_25'!$B$30</t>
  </si>
  <si>
    <t>'F_25'!$C$30</t>
  </si>
  <si>
    <t>'F_25'!$E$30</t>
  </si>
  <si>
    <t>'F_25'!$G$30</t>
  </si>
  <si>
    <t>'F_25'!$I$30</t>
  </si>
  <si>
    <t>'F_25'!$K$30</t>
  </si>
  <si>
    <t>'F_25'!$M$30</t>
  </si>
  <si>
    <t>'F_25'!$O$30</t>
  </si>
  <si>
    <t>'F_25'!$Q$30</t>
  </si>
  <si>
    <t>'F_25'!$S$30</t>
  </si>
  <si>
    <t>'F_25'!$U$30</t>
  </si>
  <si>
    <t>'F_25'!$W$30</t>
  </si>
  <si>
    <t>'F_25'!$AA$30</t>
  </si>
  <si>
    <t>'F_25'!$B$31</t>
  </si>
  <si>
    <t>'F_25'!$C$31</t>
  </si>
  <si>
    <t>'F_25'!$E$31</t>
  </si>
  <si>
    <t>'F_25'!$G$31</t>
  </si>
  <si>
    <t>'F_25'!$I$31</t>
  </si>
  <si>
    <t>'F_25'!$K$31</t>
  </si>
  <si>
    <t>'F_25'!$M$31</t>
  </si>
  <si>
    <t>'F_25'!$O$31</t>
  </si>
  <si>
    <t>'F_25'!$Q$31</t>
  </si>
  <si>
    <t>'F_25'!$S$31</t>
  </si>
  <si>
    <t>'F_25'!$U$31</t>
  </si>
  <si>
    <t>'F_25'!$W$31</t>
  </si>
  <si>
    <t>'F_25'!$AA$31</t>
  </si>
  <si>
    <t>'F_25'!$B$32</t>
  </si>
  <si>
    <t>'F_25'!$C$32</t>
  </si>
  <si>
    <t>'F_25'!$E$32</t>
  </si>
  <si>
    <t>'F_25'!$G$32</t>
  </si>
  <si>
    <t>'F_25'!$I$32</t>
  </si>
  <si>
    <t>'F_25'!$K$32</t>
  </si>
  <si>
    <t>'F_25'!$M$32</t>
  </si>
  <si>
    <t>'F_25'!$O$32</t>
  </si>
  <si>
    <t>'F_25'!$Q$32</t>
  </si>
  <si>
    <t>'F_25'!$S$32</t>
  </si>
  <si>
    <t>'F_25'!$U$32</t>
  </si>
  <si>
    <t>'F_25'!$W$32</t>
  </si>
  <si>
    <t>'F_25'!$AA$32</t>
  </si>
  <si>
    <t>'F_25'!$B$33</t>
  </si>
  <si>
    <t>'F_25'!$C$33</t>
  </si>
  <si>
    <t>'F_25'!$E$33</t>
  </si>
  <si>
    <t>'F_25'!$G$33</t>
  </si>
  <si>
    <t>'F_25'!$I$33</t>
  </si>
  <si>
    <t>'F_25'!$K$33</t>
  </si>
  <si>
    <t>'F_25'!$M$33</t>
  </si>
  <si>
    <t>'F_25'!$O$33</t>
  </si>
  <si>
    <t>'F_25'!$Q$33</t>
  </si>
  <si>
    <t>'F_25'!$S$33</t>
  </si>
  <si>
    <t>'F_25'!$U$33</t>
  </si>
  <si>
    <t>'F_25'!$W$33</t>
  </si>
  <si>
    <t>'F_25'!$AA$33</t>
  </si>
  <si>
    <t>'F_25'!$B$34</t>
  </si>
  <si>
    <t>'F_25'!$C$34</t>
  </si>
  <si>
    <t>'F_25'!$E$34</t>
  </si>
  <si>
    <t>'F_25'!$G$34</t>
  </si>
  <si>
    <t>'F_25'!$I$34</t>
  </si>
  <si>
    <t>'F_25'!$K$34</t>
  </si>
  <si>
    <t>'F_25'!$M$34</t>
  </si>
  <si>
    <t>'F_25'!$O$34</t>
  </si>
  <si>
    <t>'F_25'!$Q$34</t>
  </si>
  <si>
    <t>'F_25'!$S$34</t>
  </si>
  <si>
    <t>'F_25'!$U$34</t>
  </si>
  <si>
    <t>'F_25'!$W$34</t>
  </si>
  <si>
    <t>'F_25'!$AA$34</t>
  </si>
  <si>
    <t>'F_25'!$B$35</t>
  </si>
  <si>
    <t>'F_25'!$C$35</t>
  </si>
  <si>
    <t>'F_25'!$E$35</t>
  </si>
  <si>
    <t>'F_25'!$G$35</t>
  </si>
  <si>
    <t>'F_25'!$I$35</t>
  </si>
  <si>
    <t>'F_25'!$K$35</t>
  </si>
  <si>
    <t>'F_25'!$M$35</t>
  </si>
  <si>
    <t>'F_25'!$O$35</t>
  </si>
  <si>
    <t>'F_25'!$Q$35</t>
  </si>
  <si>
    <t>'F_25'!$S$35</t>
  </si>
  <si>
    <t>'F_25'!$U$35</t>
  </si>
  <si>
    <t>'F_25'!$W$35</t>
  </si>
  <si>
    <t>'F_25'!$AA$35</t>
  </si>
  <si>
    <t>'F_25'!$B$36</t>
  </si>
  <si>
    <t>'F_25'!$C$36</t>
  </si>
  <si>
    <t>'F_25'!$E$36</t>
  </si>
  <si>
    <t>'F_25'!$G$36</t>
  </si>
  <si>
    <t>'F_25'!$I$36</t>
  </si>
  <si>
    <t>'F_25'!$K$36</t>
  </si>
  <si>
    <t>'F_25'!$M$36</t>
  </si>
  <si>
    <t>'F_25'!$O$36</t>
  </si>
  <si>
    <t>'F_25'!$Q$36</t>
  </si>
  <si>
    <t>'F_25'!$S$36</t>
  </si>
  <si>
    <t>'F_25'!$U$36</t>
  </si>
  <si>
    <t>'F_25'!$W$36</t>
  </si>
  <si>
    <t>'F_25'!$AA$36</t>
  </si>
  <si>
    <t>'F_25'!$B$37</t>
  </si>
  <si>
    <t>'F_25'!$C$37</t>
  </si>
  <si>
    <t>'F_25'!$E$37</t>
  </si>
  <si>
    <t>'F_25'!$G$37</t>
  </si>
  <si>
    <t>'F_25'!$I$37</t>
  </si>
  <si>
    <t>'F_25'!$K$37</t>
  </si>
  <si>
    <t>'F_25'!$M$37</t>
  </si>
  <si>
    <t>'F_25'!$O$37</t>
  </si>
  <si>
    <t>'F_25'!$Q$37</t>
  </si>
  <si>
    <t>'F_25'!$S$37</t>
  </si>
  <si>
    <t>'F_25'!$U$37</t>
  </si>
  <si>
    <t>'F_25'!$W$37</t>
  </si>
  <si>
    <t>'F_25'!$AA$37</t>
  </si>
  <si>
    <t>'F_25'!$B$38</t>
  </si>
  <si>
    <t>'F_25'!$C$38</t>
  </si>
  <si>
    <t>'F_25'!$E$38</t>
  </si>
  <si>
    <t>'F_25'!$G$38</t>
  </si>
  <si>
    <t>'F_25'!$I$38</t>
  </si>
  <si>
    <t>'F_25'!$K$38</t>
  </si>
  <si>
    <t>'F_25'!$M$38</t>
  </si>
  <si>
    <t>'F_25'!$O$38</t>
  </si>
  <si>
    <t>'F_25'!$Q$38</t>
  </si>
  <si>
    <t>'F_25'!$S$38</t>
  </si>
  <si>
    <t>'F_25'!$U$38</t>
  </si>
  <si>
    <t>'F_25'!$W$38</t>
  </si>
  <si>
    <t>'F_25'!$AA$38</t>
  </si>
  <si>
    <t>'F_25'!$B$39</t>
  </si>
  <si>
    <t>'F_25'!$C$39</t>
  </si>
  <si>
    <t>'F_25'!$E$39</t>
  </si>
  <si>
    <t>'F_25'!$G$39</t>
  </si>
  <si>
    <t>'F_25'!$I$39</t>
  </si>
  <si>
    <t>'F_25'!$K$39</t>
  </si>
  <si>
    <t>'F_25'!$M$39</t>
  </si>
  <si>
    <t>'F_25'!$O$39</t>
  </si>
  <si>
    <t>'F_25'!$Q$39</t>
  </si>
  <si>
    <t>'F_25'!$S$39</t>
  </si>
  <si>
    <t>'F_25'!$U$39</t>
  </si>
  <si>
    <t>'F_25'!$W$39</t>
  </si>
  <si>
    <t>'F_25'!$AA$39</t>
  </si>
  <si>
    <t>'F_25'!$B$40</t>
  </si>
  <si>
    <t>'F_25'!$C$40</t>
  </si>
  <si>
    <t>'F_25'!$E$40</t>
  </si>
  <si>
    <t>'F_25'!$G$40</t>
  </si>
  <si>
    <t>'F_25'!$I$40</t>
  </si>
  <si>
    <t>'F_25'!$K$40</t>
  </si>
  <si>
    <t>'F_25'!$M$40</t>
  </si>
  <si>
    <t>'F_25'!$O$40</t>
  </si>
  <si>
    <t>'F_25'!$Q$40</t>
  </si>
  <si>
    <t>'F_25'!$S$40</t>
  </si>
  <si>
    <t>'F_25'!$U$40</t>
  </si>
  <si>
    <t>'F_25'!$W$40</t>
  </si>
  <si>
    <t>'F_25'!$AA$40</t>
  </si>
  <si>
    <t>'F_25'!$B$41</t>
  </si>
  <si>
    <t>'F_25'!$C$41</t>
  </si>
  <si>
    <t>'F_25'!$E$41</t>
  </si>
  <si>
    <t>'F_25'!$G$41</t>
  </si>
  <si>
    <t>'F_25'!$I$41</t>
  </si>
  <si>
    <t>'F_25'!$K$41</t>
  </si>
  <si>
    <t>'F_25'!$M$41</t>
  </si>
  <si>
    <t>'F_25'!$O$41</t>
  </si>
  <si>
    <t>'F_25'!$Q$41</t>
  </si>
  <si>
    <t>'F_25'!$S$41</t>
  </si>
  <si>
    <t>'F_25'!$U$41</t>
  </si>
  <si>
    <t>'F_25'!$W$41</t>
  </si>
  <si>
    <t>'F_25'!$AA$41</t>
  </si>
  <si>
    <t>'F_25'!$B$42</t>
  </si>
  <si>
    <t>'F_25'!$C$42</t>
  </si>
  <si>
    <t>'F_25'!$E$42</t>
  </si>
  <si>
    <t>'F_25'!$G$42</t>
  </si>
  <si>
    <t>'F_25'!$I$42</t>
  </si>
  <si>
    <t>'F_25'!$K$42</t>
  </si>
  <si>
    <t>'F_25'!$M$42</t>
  </si>
  <si>
    <t>'F_25'!$O$42</t>
  </si>
  <si>
    <t>'F_25'!$Q$42</t>
  </si>
  <si>
    <t>'F_25'!$S$42</t>
  </si>
  <si>
    <t>'F_25'!$U$42</t>
  </si>
  <si>
    <t>'F_25'!$W$42</t>
  </si>
  <si>
    <t>'F_25'!$AA$42</t>
  </si>
  <si>
    <t>'F_25'!$B$43</t>
  </si>
  <si>
    <t>'F_25'!$C$43</t>
  </si>
  <si>
    <t>'F_25'!$E$43</t>
  </si>
  <si>
    <t>'F_25'!$G$43</t>
  </si>
  <si>
    <t>'F_25'!$I$43</t>
  </si>
  <si>
    <t>'F_25'!$K$43</t>
  </si>
  <si>
    <t>'F_25'!$M$43</t>
  </si>
  <si>
    <t>'F_25'!$O$43</t>
  </si>
  <si>
    <t>'F_25'!$Q$43</t>
  </si>
  <si>
    <t>'F_25'!$S$43</t>
  </si>
  <si>
    <t>'F_25'!$U$43</t>
  </si>
  <si>
    <t>'F_25'!$W$43</t>
  </si>
  <si>
    <t>'F_25'!$AA$43</t>
  </si>
  <si>
    <t>'F_25'!$B$44</t>
  </si>
  <si>
    <t>'F_25'!$C$44</t>
  </si>
  <si>
    <t>'F_25'!$E$44</t>
  </si>
  <si>
    <t>'F_25'!$G$44</t>
  </si>
  <si>
    <t>'F_25'!$I$44</t>
  </si>
  <si>
    <t>'F_25'!$K$44</t>
  </si>
  <si>
    <t>'F_25'!$M$44</t>
  </si>
  <si>
    <t>'F_25'!$O$44</t>
  </si>
  <si>
    <t>'F_25'!$Q$44</t>
  </si>
  <si>
    <t>'F_25'!$S$44</t>
  </si>
  <si>
    <t>'F_25'!$U$44</t>
  </si>
  <si>
    <t>'F_25'!$W$44</t>
  </si>
  <si>
    <t>'F_25'!$AA$44</t>
  </si>
  <si>
    <t>'F_25'!$B$45</t>
  </si>
  <si>
    <t>'F_25'!$C$45</t>
  </si>
  <si>
    <t>'F_25'!$E$45</t>
  </si>
  <si>
    <t>'F_25'!$G$45</t>
  </si>
  <si>
    <t>'F_25'!$I$45</t>
  </si>
  <si>
    <t>'F_25'!$K$45</t>
  </si>
  <si>
    <t>'F_25'!$M$45</t>
  </si>
  <si>
    <t>'F_25'!$O$45</t>
  </si>
  <si>
    <t>'F_25'!$Q$45</t>
  </si>
  <si>
    <t>'F_25'!$S$45</t>
  </si>
  <si>
    <t>'F_25'!$U$45</t>
  </si>
  <si>
    <t>'F_25'!$W$45</t>
  </si>
  <si>
    <t>'F_25'!$AA$45</t>
  </si>
  <si>
    <t>'F_25'!$B$46</t>
  </si>
  <si>
    <t>'F_25'!$C$46</t>
  </si>
  <si>
    <t>'F_25'!$E$46</t>
  </si>
  <si>
    <t>'F_25'!$G$46</t>
  </si>
  <si>
    <t>'F_25'!$I$46</t>
  </si>
  <si>
    <t>'F_25'!$K$46</t>
  </si>
  <si>
    <t>'F_25'!$M$46</t>
  </si>
  <si>
    <t>'F_25'!$O$46</t>
  </si>
  <si>
    <t>'F_25'!$Q$46</t>
  </si>
  <si>
    <t>'F_25'!$S$46</t>
  </si>
  <si>
    <t>'F_25'!$U$46</t>
  </si>
  <si>
    <t>'F_25'!$W$46</t>
  </si>
  <si>
    <t>'F_25'!$AA$46</t>
  </si>
  <si>
    <t>'F_25'!$AB$47</t>
  </si>
  <si>
    <t/>
  </si>
  <si>
    <t>2013</t>
  </si>
  <si>
    <t>gruodžio 31 d.</t>
  </si>
  <si>
    <t>Direktorė</t>
  </si>
  <si>
    <t>Butrimonių pagrindinė mokykla</t>
  </si>
  <si>
    <t>2859</t>
  </si>
  <si>
    <t>Vilija Žutautienė</t>
  </si>
  <si>
    <t>Elena Kruglikova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</si>
  <si>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</si>
  <si>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</si>
  <si>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</si>
  <si>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</si>
  <si>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</si>
  <si>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</si>
  <si>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</si>
  <si>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</si>
  <si>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</si>
  <si>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</si>
  <si>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</si>
  <si>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</si>
  <si>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</si>
  <si>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</si>
  <si>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</si>
  <si>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</si>
  <si>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</si>
  <si>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</si>
  <si>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</si>
  <si>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</si>
  <si>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</si>
  <si>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</si>
  <si>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</si>
  <si>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</si>
  <si>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</si>
  <si>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</si>
  <si>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</si>
  <si>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</si>
  <si>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</si>
  <si>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</si>
  <si>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</si>
  <si>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</si>
  <si>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</si>
  <si>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</si>
  <si>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</si>
  <si>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</si>
  <si>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</si>
  <si>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</si>
  <si>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</si>
  <si>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</si>
  <si>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</si>
  <si>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</si>
  <si>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</si>
  <si>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</si>
  <si>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</si>
  <si>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</si>
  <si>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</si>
  <si>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</si>
  <si>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</si>
  <si>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</si>
  <si>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</si>
  <si>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</si>
  <si>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</si>
  <si>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</si>
  <si>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</si>
  <si>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</si>
  <si>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</si>
  <si>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</si>
  <si>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</si>
  <si>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</si>
  <si>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</si>
  <si>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</si>
  <si>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</si>
  <si>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</si>
  <si>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</si>
  <si>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</si>
  <si>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</si>
  <si>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</si>
  <si>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</si>
  <si>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</si>
  <si>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</si>
  <si>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</si>
  <si>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</si>
  <si>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</si>
  <si>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</si>
  <si>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</si>
  <si>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</si>
  <si>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</si>
  <si>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</si>
  <si>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</si>
  <si>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</si>
  <si>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</si>
  <si>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</si>
  <si>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</si>
  <si>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</si>
  <si>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</si>
  <si>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</si>
  <si>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</si>
  <si>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</si>
  <si>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</si>
  <si>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</si>
  <si>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</si>
  <si>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</si>
  <si>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</si>
  <si>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</si>
  <si>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</si>
  <si>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</si>
  <si>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</si>
  <si>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</si>
  <si>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</si>
  <si>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</si>
  <si>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</si>
  <si>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</si>
  <si>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</si>
  <si>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</si>
  <si>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</si>
  <si>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</si>
  <si>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</si>
  <si>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</si>
  <si>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</si>
  <si>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</si>
  <si>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</si>
  <si>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</si>
  <si>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</si>
  <si>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</si>
  <si>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</si>
  <si>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</si>
  <si>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</si>
  <si>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</si>
  <si>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</si>
  <si>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</si>
  <si>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</si>
  <si>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</si>
  <si>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</si>
  <si>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</si>
  <si>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</si>
  <si>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</si>
  <si>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</si>
  <si>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</si>
  <si>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</si>
  <si>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</si>
  <si>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</si>
  <si>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</si>
  <si>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</si>
  <si>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</si>
  <si>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</si>
  <si>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</si>
  <si>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</si>
  <si>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</si>
  <si>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</si>
  <si>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</si>
  <si>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</si>
  <si>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</si>
  <si>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</si>
  <si>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</si>
  <si>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</si>
  <si>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</si>
  <si>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2012</t>
  </si>
  <si>
    <t>2014</t>
  </si>
  <si>
    <t>77387E7F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</si>
</sst>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1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8"/>
      <color indexed="55"/>
      <name val="Times New Roman"/>
      <family val="1"/>
    </font>
    <font>
      <sz val="8"/>
      <color indexed="23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4" fillId="1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18" borderId="0" xfId="55" applyFont="1" applyFill="1" applyProtection="1">
      <alignment/>
      <protection/>
    </xf>
    <xf numFmtId="0" fontId="5" fillId="18" borderId="0" xfId="55" applyFont="1" applyFill="1" applyBorder="1" applyAlignment="1" applyProtection="1">
      <alignment horizontal="justify" vertical="top"/>
      <protection/>
    </xf>
    <xf numFmtId="0" fontId="5" fillId="18" borderId="0" xfId="55" applyFont="1" applyFill="1" applyBorder="1" applyProtection="1">
      <alignment/>
      <protection/>
    </xf>
    <xf numFmtId="0" fontId="7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8" fillId="19" borderId="0" xfId="0" applyFont="1" applyFill="1" applyAlignment="1">
      <alignment vertical="center"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horizontal="left" vertical="center" wrapText="1"/>
    </xf>
    <xf numFmtId="0" fontId="9" fillId="19" borderId="0" xfId="0" applyFont="1" applyFill="1" applyAlignment="1">
      <alignment vertical="center" wrapText="1"/>
    </xf>
    <xf numFmtId="0" fontId="9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18" borderId="0" xfId="55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18" borderId="0" xfId="55" applyFont="1" applyFill="1" applyBorder="1" applyAlignment="1" applyProtection="1">
      <alignment horizontal="center"/>
      <protection/>
    </xf>
    <xf numFmtId="49" fontId="7" fillId="18" borderId="0" xfId="55" applyNumberFormat="1" applyFont="1" applyFill="1" applyAlignment="1" applyProtection="1">
      <alignment horizontal="right" vertical="center"/>
      <protection locked="0"/>
    </xf>
    <xf numFmtId="0" fontId="7" fillId="18" borderId="0" xfId="55" applyFont="1" applyFill="1" applyAlignment="1" applyProtection="1">
      <alignment horizontal="left" vertical="center"/>
      <protection locked="0"/>
    </xf>
    <xf numFmtId="0" fontId="17" fillId="18" borderId="0" xfId="55" applyFont="1" applyFill="1" applyBorder="1" applyAlignment="1" applyProtection="1">
      <alignment horizontal="right" vertical="center"/>
      <protection/>
    </xf>
    <xf numFmtId="0" fontId="11" fillId="18" borderId="0" xfId="55" applyFont="1" applyFill="1" applyBorder="1" applyAlignment="1" applyProtection="1">
      <alignment horizontal="center" vertical="top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19" borderId="11" xfId="55" applyFont="1" applyFill="1" applyBorder="1" applyAlignment="1" applyProtection="1">
      <alignment/>
      <protection/>
    </xf>
    <xf numFmtId="0" fontId="3" fillId="19" borderId="11" xfId="55" applyFont="1" applyFill="1" applyBorder="1" applyAlignment="1" applyProtection="1">
      <alignment/>
      <protection locked="0"/>
    </xf>
    <xf numFmtId="0" fontId="20" fillId="16" borderId="10" xfId="55" applyFont="1" applyFill="1" applyBorder="1" applyAlignment="1">
      <alignment horizontal="left" vertical="top" wrapText="1" indent="1"/>
      <protection/>
    </xf>
    <xf numFmtId="49" fontId="19" fillId="0" borderId="10" xfId="55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9" fillId="16" borderId="10" xfId="55" applyFont="1" applyFill="1" applyBorder="1" applyAlignment="1">
      <alignment horizontal="left" vertical="center" wrapText="1"/>
      <protection/>
    </xf>
    <xf numFmtId="0" fontId="19" fillId="16" borderId="10" xfId="55" applyFont="1" applyFill="1" applyBorder="1" applyAlignment="1">
      <alignment horizontal="left" vertical="top" wrapText="1"/>
      <protection/>
    </xf>
    <xf numFmtId="49" fontId="20" fillId="0" borderId="10" xfId="55" applyNumberFormat="1" applyFont="1" applyFill="1" applyBorder="1" applyAlignment="1" applyProtection="1">
      <alignment horizontal="left" wrapText="1" indent="1"/>
      <protection locked="0"/>
    </xf>
    <xf numFmtId="0" fontId="0" fillId="0" borderId="0" xfId="0" applyFont="1" applyFill="1" applyAlignment="1">
      <alignment horizontal="left" wrapText="1" indent="1"/>
    </xf>
    <xf numFmtId="0" fontId="38" fillId="18" borderId="10" xfId="55" applyFont="1" applyFill="1" applyBorder="1" applyAlignment="1" applyProtection="1">
      <alignment horizontal="justify" vertical="top"/>
      <protection/>
    </xf>
    <xf numFmtId="0" fontId="38" fillId="18" borderId="10" xfId="55" applyFont="1" applyFill="1" applyBorder="1" applyProtection="1">
      <alignment/>
      <protection/>
    </xf>
    <xf numFmtId="49" fontId="20" fillId="16" borderId="10" xfId="55" applyNumberFormat="1" applyFont="1" applyFill="1" applyBorder="1" applyAlignment="1" applyProtection="1">
      <alignment vertical="center" wrapText="1"/>
      <protection/>
    </xf>
    <xf numFmtId="49" fontId="19" fillId="16" borderId="10" xfId="55" applyNumberFormat="1" applyFont="1" applyFill="1" applyBorder="1" applyAlignment="1" applyProtection="1">
      <alignment vertical="center"/>
      <protection/>
    </xf>
    <xf numFmtId="0" fontId="20" fillId="16" borderId="10" xfId="55" applyFont="1" applyFill="1" applyBorder="1" applyAlignment="1">
      <alignment horizontal="left" vertical="top" wrapText="1" indent="2"/>
      <protection/>
    </xf>
    <xf numFmtId="0" fontId="19" fillId="18" borderId="0" xfId="55" applyFont="1" applyFill="1" applyBorder="1" applyAlignment="1" applyProtection="1">
      <alignment vertical="center"/>
      <protection/>
    </xf>
    <xf numFmtId="49" fontId="3" fillId="16" borderId="10" xfId="55" applyNumberFormat="1" applyFont="1" applyFill="1" applyBorder="1" applyAlignment="1" applyProtection="1">
      <alignment horizontal="left" vertical="center"/>
      <protection/>
    </xf>
    <xf numFmtId="0" fontId="39" fillId="18" borderId="0" xfId="55" applyFont="1" applyFill="1" applyBorder="1" applyAlignment="1" applyProtection="1">
      <alignment horizontal="right" vertical="center"/>
      <protection/>
    </xf>
    <xf numFmtId="49" fontId="40" fillId="18" borderId="0" xfId="55" applyNumberFormat="1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3" fillId="19" borderId="11" xfId="55" applyFont="1" applyFill="1" applyBorder="1" applyAlignment="1" applyProtection="1">
      <alignment horizontal="center"/>
      <protection locked="0"/>
    </xf>
    <xf numFmtId="0" fontId="13" fillId="18" borderId="12" xfId="55" applyFont="1" applyFill="1" applyBorder="1" applyAlignment="1" applyProtection="1">
      <alignment horizontal="center"/>
      <protection/>
    </xf>
    <xf numFmtId="0" fontId="2" fillId="18" borderId="0" xfId="55" applyFont="1" applyFill="1" applyAlignment="1" applyProtection="1">
      <alignment vertical="center" wrapText="1"/>
      <protection/>
    </xf>
    <xf numFmtId="0" fontId="2" fillId="18" borderId="0" xfId="55" applyFont="1" applyFill="1" applyAlignment="1" applyProtection="1">
      <alignment vertical="top" wrapText="1"/>
      <protection/>
    </xf>
    <xf numFmtId="0" fontId="19" fillId="18" borderId="0" xfId="55" applyFont="1" applyFill="1" applyBorder="1" applyAlignment="1" applyProtection="1">
      <alignment horizontal="right" vertical="center"/>
      <protection/>
    </xf>
    <xf numFmtId="2" fontId="20" fillId="0" borderId="13" xfId="55" applyNumberFormat="1" applyFont="1" applyFill="1" applyBorder="1" applyAlignment="1" applyProtection="1">
      <alignment horizontal="center" vertical="center" shrinkToFit="1"/>
      <protection locked="0"/>
    </xf>
    <xf numFmtId="2" fontId="20" fillId="0" borderId="14" xfId="55" applyNumberFormat="1" applyFont="1" applyFill="1" applyBorder="1" applyAlignment="1" applyProtection="1">
      <alignment horizontal="center" vertical="center" shrinkToFit="1"/>
      <protection locked="0"/>
    </xf>
    <xf numFmtId="2" fontId="20" fillId="0" borderId="10" xfId="55" applyNumberFormat="1" applyFont="1" applyFill="1" applyBorder="1" applyAlignment="1" applyProtection="1">
      <alignment horizontal="center" vertical="center" shrinkToFit="1"/>
      <protection locked="0"/>
    </xf>
    <xf numFmtId="2" fontId="19" fillId="0" borderId="10" xfId="55" applyNumberFormat="1" applyFont="1" applyFill="1" applyBorder="1" applyAlignment="1" applyProtection="1">
      <alignment horizontal="center" vertical="center" shrinkToFit="1"/>
      <protection locked="0"/>
    </xf>
    <xf numFmtId="2" fontId="19" fillId="0" borderId="13" xfId="55" applyNumberFormat="1" applyFont="1" applyFill="1" applyBorder="1" applyAlignment="1" applyProtection="1">
      <alignment horizontal="center" vertical="center" shrinkToFit="1"/>
      <protection locked="0"/>
    </xf>
    <xf numFmtId="2" fontId="19" fillId="0" borderId="14" xfId="55" applyNumberFormat="1" applyFont="1" applyFill="1" applyBorder="1" applyAlignment="1" applyProtection="1">
      <alignment horizontal="center" vertical="center" shrinkToFit="1"/>
      <protection locked="0"/>
    </xf>
    <xf numFmtId="2" fontId="19" fillId="19" borderId="10" xfId="55" applyNumberFormat="1" applyFont="1" applyFill="1" applyBorder="1" applyAlignment="1" applyProtection="1">
      <alignment horizontal="center" vertical="center" shrinkToFit="1"/>
      <protection/>
    </xf>
    <xf numFmtId="0" fontId="3" fillId="19" borderId="11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 vertical="top" wrapText="1"/>
    </xf>
    <xf numFmtId="0" fontId="19" fillId="18" borderId="0" xfId="55" applyFont="1" applyFill="1" applyAlignment="1" applyProtection="1">
      <alignment horizontal="center" vertical="top"/>
      <protection/>
    </xf>
    <xf numFmtId="0" fontId="18" fillId="19" borderId="11" xfId="55" applyFont="1" applyFill="1" applyBorder="1" applyAlignment="1" applyProtection="1">
      <alignment horizontal="center" shrinkToFit="1"/>
      <protection/>
    </xf>
    <xf numFmtId="0" fontId="16" fillId="18" borderId="12" xfId="55" applyFont="1" applyFill="1" applyBorder="1" applyAlignment="1" applyProtection="1">
      <alignment horizontal="center" vertical="top"/>
      <protection/>
    </xf>
    <xf numFmtId="0" fontId="3" fillId="19" borderId="11" xfId="55" applyFont="1" applyFill="1" applyBorder="1" applyAlignment="1" applyProtection="1">
      <alignment horizontal="center" shrinkToFit="1"/>
      <protection/>
    </xf>
    <xf numFmtId="49" fontId="18" fillId="16" borderId="13" xfId="55" applyNumberFormat="1" applyFont="1" applyFill="1" applyBorder="1" applyAlignment="1" applyProtection="1">
      <alignment horizontal="center" vertical="center" wrapText="1"/>
      <protection/>
    </xf>
    <xf numFmtId="49" fontId="18" fillId="16" borderId="14" xfId="55" applyNumberFormat="1" applyFont="1" applyFill="1" applyBorder="1" applyAlignment="1" applyProtection="1">
      <alignment horizontal="center" vertical="center" wrapText="1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49" fontId="2" fillId="16" borderId="13" xfId="55" applyNumberFormat="1" applyFont="1" applyFill="1" applyBorder="1" applyAlignment="1" applyProtection="1">
      <alignment horizontal="center" vertical="center"/>
      <protection/>
    </xf>
    <xf numFmtId="49" fontId="2" fillId="16" borderId="14" xfId="55" applyNumberFormat="1" applyFont="1" applyFill="1" applyBorder="1" applyAlignment="1" applyProtection="1">
      <alignment horizontal="center" vertical="center"/>
      <protection/>
    </xf>
    <xf numFmtId="49" fontId="18" fillId="16" borderId="15" xfId="55" applyNumberFormat="1" applyFont="1" applyFill="1" applyBorder="1" applyAlignment="1" applyProtection="1">
      <alignment horizontal="center" vertical="center" wrapText="1"/>
      <protection/>
    </xf>
    <xf numFmtId="49" fontId="18" fillId="16" borderId="16" xfId="55" applyNumberFormat="1" applyFont="1" applyFill="1" applyBorder="1" applyAlignment="1" applyProtection="1">
      <alignment horizontal="center" vertical="center" wrapText="1"/>
      <protection/>
    </xf>
    <xf numFmtId="49" fontId="18" fillId="16" borderId="17" xfId="55" applyNumberFormat="1" applyFont="1" applyFill="1" applyBorder="1" applyAlignment="1" applyProtection="1">
      <alignment horizontal="center" vertical="center" wrapText="1"/>
      <protection/>
    </xf>
    <xf numFmtId="49" fontId="18" fillId="16" borderId="18" xfId="55" applyNumberFormat="1" applyFont="1" applyFill="1" applyBorder="1" applyAlignment="1" applyProtection="1">
      <alignment horizontal="center" vertical="center" wrapText="1"/>
      <protection/>
    </xf>
    <xf numFmtId="49" fontId="18" fillId="16" borderId="19" xfId="55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419100</xdr:colOff>
      <xdr:row>0</xdr:row>
      <xdr:rowOff>276225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906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7</xdr:row>
      <xdr:rowOff>38100</xdr:rowOff>
    </xdr:from>
    <xdr:to>
      <xdr:col>7</xdr:col>
      <xdr:colOff>457200</xdr:colOff>
      <xdr:row>9</xdr:row>
      <xdr:rowOff>28575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4287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142875</xdr:colOff>
      <xdr:row>7</xdr:row>
      <xdr:rowOff>38100</xdr:rowOff>
    </xdr:from>
    <xdr:to>
      <xdr:col>11</xdr:col>
      <xdr:colOff>104775</xdr:colOff>
      <xdr:row>9</xdr:row>
      <xdr:rowOff>28575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4287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381000</xdr:colOff>
      <xdr:row>7</xdr:row>
      <xdr:rowOff>38100</xdr:rowOff>
    </xdr:from>
    <xdr:to>
      <xdr:col>8</xdr:col>
      <xdr:colOff>171450</xdr:colOff>
      <xdr:row>9</xdr:row>
      <xdr:rowOff>38100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72150" y="1428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51"/>
  <sheetViews>
    <sheetView showGridLines="0" showZeros="0" zoomScale="85" zoomScaleNormal="85" zoomScalePageLayoutView="0" workbookViewId="0" topLeftCell="A13">
      <selection activeCell="O40" sqref="O40:P40"/>
    </sheetView>
  </sheetViews>
  <sheetFormatPr defaultColWidth="0" defaultRowHeight="0" customHeight="1" zeroHeight="1"/>
  <cols>
    <col min="1" max="1" width="10.33203125" style="0" customWidth="1"/>
    <col min="2" max="2" width="3.66015625" style="0" hidden="1" customWidth="1"/>
    <col min="3" max="3" width="59.5" style="0" customWidth="1"/>
    <col min="4" max="4" width="1.171875" style="0" hidden="1" customWidth="1"/>
    <col min="5" max="24" width="8.16015625" style="0" customWidth="1"/>
    <col min="25" max="26" width="8.16015625" style="0" hidden="1" customWidth="1"/>
    <col min="27" max="28" width="8.16015625" style="0" customWidth="1"/>
    <col min="29" max="29" width="0.1640625" style="10" customWidth="1"/>
    <col min="30" max="40" width="3.33203125" style="10" hidden="1" customWidth="1"/>
    <col min="41" max="41" width="9.16015625" style="10" hidden="1" customWidth="1"/>
    <col min="42" max="42" width="10.83203125" style="10" hidden="1" customWidth="1"/>
    <col min="43" max="16384" width="9.33203125" style="10" hidden="1" customWidth="1"/>
  </cols>
  <sheetData>
    <row r="1" spans="1:28" ht="21.75" customHeight="1">
      <c r="A1" s="9">
        <v>254</v>
      </c>
      <c r="B1" s="6" t="s">
        <v>114</v>
      </c>
      <c r="C1" s="9"/>
      <c r="W1" s="55" t="s">
        <v>53</v>
      </c>
      <c r="X1" s="55"/>
      <c r="Y1" s="55"/>
      <c r="Z1" s="55"/>
      <c r="AA1" s="55"/>
      <c r="AB1" s="55"/>
    </row>
    <row r="2" spans="1:28" ht="20.25" customHeight="1">
      <c r="A2" s="9"/>
      <c r="B2" s="9"/>
      <c r="C2" s="25" t="s">
        <v>574</v>
      </c>
      <c r="D2" s="26" t="s">
        <v>575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W2" s="56" t="s">
        <v>52</v>
      </c>
      <c r="X2" s="56"/>
      <c r="Y2" s="56"/>
      <c r="Z2" s="56"/>
      <c r="AA2" s="56"/>
      <c r="AB2" s="56"/>
    </row>
    <row r="3" spans="1:28" ht="41.25" customHeight="1" hidden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15" customHeight="1">
      <c r="A4" s="68" t="str">
        <f>IstaigosPavadinimas</f>
        <v>Butrimonių pagrindinė mokykla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18.75" customHeight="1">
      <c r="A5" s="69" t="s">
        <v>28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ht="15" customHeight="1">
      <c r="A6" s="70" t="str">
        <f>IstaigosRegKodas</f>
        <v>195002618, Butrimonių k., ir sen. Šalčininkų raj.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18.75" customHeight="1">
      <c r="A7" s="69" t="s">
        <v>29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ht="3.75" customHeight="1">
      <c r="A8" s="32"/>
      <c r="B8" s="32"/>
      <c r="C8" s="32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4.25" customHeight="1">
      <c r="A9" s="67" t="s">
        <v>135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1:12" ht="8.2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48"/>
    </row>
    <row r="11" spans="4:27" ht="12" customHeight="1">
      <c r="D11" s="28"/>
      <c r="E11" s="5"/>
      <c r="G11" s="5"/>
      <c r="I11" s="5"/>
      <c r="M11" s="5"/>
      <c r="Q11" s="5"/>
      <c r="S11" s="5"/>
      <c r="U11" s="5"/>
      <c r="W11" s="5"/>
      <c r="Y11" s="5"/>
      <c r="AA11" s="5"/>
    </row>
    <row r="12" ht="10.5" customHeight="1"/>
    <row r="13" spans="1:28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  <c r="AB13" s="27"/>
    </row>
    <row r="14" spans="1:28" ht="21" customHeight="1">
      <c r="A14" s="73" t="s">
        <v>0</v>
      </c>
      <c r="B14" s="43"/>
      <c r="C14" s="73" t="s">
        <v>54</v>
      </c>
      <c r="D14" s="44"/>
      <c r="E14" s="71" t="s">
        <v>55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2"/>
      <c r="AA14" s="79" t="s">
        <v>46</v>
      </c>
      <c r="AB14" s="80"/>
    </row>
    <row r="15" spans="1:28" ht="45" customHeight="1">
      <c r="A15" s="73"/>
      <c r="B15" s="29" t="s">
        <v>0</v>
      </c>
      <c r="C15" s="73"/>
      <c r="D15" s="30" t="s">
        <v>32</v>
      </c>
      <c r="E15" s="71" t="s">
        <v>56</v>
      </c>
      <c r="F15" s="72"/>
      <c r="G15" s="74" t="s">
        <v>57</v>
      </c>
      <c r="H15" s="74"/>
      <c r="I15" s="74" t="s">
        <v>58</v>
      </c>
      <c r="J15" s="74"/>
      <c r="K15" s="74" t="s">
        <v>59</v>
      </c>
      <c r="L15" s="74"/>
      <c r="M15" s="74" t="s">
        <v>60</v>
      </c>
      <c r="N15" s="74"/>
      <c r="O15" s="74" t="s">
        <v>61</v>
      </c>
      <c r="P15" s="74"/>
      <c r="Q15" s="74" t="s">
        <v>62</v>
      </c>
      <c r="R15" s="74"/>
      <c r="S15" s="74" t="s">
        <v>63</v>
      </c>
      <c r="T15" s="74"/>
      <c r="U15" s="74" t="s">
        <v>64</v>
      </c>
      <c r="V15" s="74"/>
      <c r="W15" s="71" t="s">
        <v>65</v>
      </c>
      <c r="X15" s="72"/>
      <c r="Y15" s="71" t="s">
        <v>51</v>
      </c>
      <c r="Z15" s="72"/>
      <c r="AA15" s="81"/>
      <c r="AB15" s="82"/>
    </row>
    <row r="16" spans="1:28" ht="7.5" customHeight="1">
      <c r="A16" s="31">
        <v>1</v>
      </c>
      <c r="B16" s="49" t="s">
        <v>116</v>
      </c>
      <c r="C16" s="31" t="s">
        <v>31</v>
      </c>
      <c r="D16" s="31">
        <v>2</v>
      </c>
      <c r="E16" s="75" t="s">
        <v>34</v>
      </c>
      <c r="F16" s="75"/>
      <c r="G16" s="76" t="s">
        <v>35</v>
      </c>
      <c r="H16" s="77"/>
      <c r="I16" s="75" t="s">
        <v>36</v>
      </c>
      <c r="J16" s="75"/>
      <c r="K16" s="75" t="s">
        <v>41</v>
      </c>
      <c r="L16" s="75"/>
      <c r="M16" s="75" t="s">
        <v>42</v>
      </c>
      <c r="N16" s="75"/>
      <c r="O16" s="75" t="s">
        <v>37</v>
      </c>
      <c r="P16" s="75"/>
      <c r="Q16" s="75" t="s">
        <v>44</v>
      </c>
      <c r="R16" s="75"/>
      <c r="S16" s="75" t="s">
        <v>45</v>
      </c>
      <c r="T16" s="75"/>
      <c r="U16" s="75" t="s">
        <v>47</v>
      </c>
      <c r="V16" s="75"/>
      <c r="W16" s="76" t="s">
        <v>48</v>
      </c>
      <c r="X16" s="77"/>
      <c r="Y16" s="76" t="s">
        <v>49</v>
      </c>
      <c r="Z16" s="77"/>
      <c r="AA16" s="75" t="s">
        <v>49</v>
      </c>
      <c r="AB16" s="75"/>
    </row>
    <row r="17" spans="1:28" s="38" customFormat="1" ht="14.25">
      <c r="A17" s="46" t="s">
        <v>38</v>
      </c>
      <c r="B17" s="49" t="s">
        <v>31</v>
      </c>
      <c r="C17" s="39" t="s">
        <v>91</v>
      </c>
      <c r="D17" s="37"/>
      <c r="E17" s="64">
        <f>SUM(E18:E31)</f>
        <v>0</v>
      </c>
      <c r="F17" s="64"/>
      <c r="G17" s="64">
        <f>SUM(G18:G31)</f>
        <v>0</v>
      </c>
      <c r="H17" s="64"/>
      <c r="I17" s="64">
        <f>SUM(I18:I31)</f>
        <v>0</v>
      </c>
      <c r="J17" s="64"/>
      <c r="K17" s="64">
        <f>SUM(K18:K31)</f>
        <v>0</v>
      </c>
      <c r="L17" s="64"/>
      <c r="M17" s="64">
        <f>SUM(M18:M31)</f>
        <v>0</v>
      </c>
      <c r="N17" s="64"/>
      <c r="O17" s="64">
        <f>SUM(O18:O31)</f>
        <v>0</v>
      </c>
      <c r="P17" s="64"/>
      <c r="Q17" s="64">
        <f>SUM(Q18:Q31)</f>
        <v>0</v>
      </c>
      <c r="R17" s="64"/>
      <c r="S17" s="64">
        <f>SUM(S18:S31)</f>
        <v>0</v>
      </c>
      <c r="T17" s="64"/>
      <c r="U17" s="64">
        <f>SUM(U18:U31)</f>
        <v>782979.28</v>
      </c>
      <c r="V17" s="64"/>
      <c r="W17" s="64">
        <f>SUM(W18:W31)</f>
        <v>0</v>
      </c>
      <c r="X17" s="64"/>
      <c r="Y17" s="64">
        <f>SUM(Y18:Y31)</f>
        <v>0</v>
      </c>
      <c r="Z17" s="64"/>
      <c r="AA17" s="64">
        <f>SUM(AA18:AA31)</f>
        <v>782979.28</v>
      </c>
      <c r="AB17" s="64"/>
    </row>
    <row r="18" spans="1:43" s="42" customFormat="1" ht="15">
      <c r="A18" s="45" t="s">
        <v>68</v>
      </c>
      <c r="B18" s="49" t="s">
        <v>34</v>
      </c>
      <c r="C18" s="36" t="s">
        <v>92</v>
      </c>
      <c r="D18" s="4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>
        <v>636838.02</v>
      </c>
      <c r="V18" s="60"/>
      <c r="W18" s="58"/>
      <c r="X18" s="59"/>
      <c r="Y18" s="58"/>
      <c r="Z18" s="59"/>
      <c r="AA18" s="64">
        <f aca="true" t="shared" si="0" ref="AA18:AA32">SUM(E18:X18)</f>
        <v>636838.02</v>
      </c>
      <c r="AB18" s="64"/>
      <c r="AO18" s="42" t="s">
        <v>26</v>
      </c>
      <c r="AP18" s="42" t="s">
        <v>13</v>
      </c>
      <c r="AQ18" s="42" t="s">
        <v>27</v>
      </c>
    </row>
    <row r="19" spans="1:43" s="42" customFormat="1" ht="15">
      <c r="A19" s="45" t="s">
        <v>66</v>
      </c>
      <c r="B19" s="49" t="s">
        <v>35</v>
      </c>
      <c r="C19" s="36" t="s">
        <v>93</v>
      </c>
      <c r="D19" s="4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>
        <v>46759.37</v>
      </c>
      <c r="V19" s="60"/>
      <c r="W19" s="58"/>
      <c r="X19" s="59"/>
      <c r="Y19" s="58"/>
      <c r="Z19" s="59"/>
      <c r="AA19" s="64">
        <f t="shared" si="0"/>
        <v>46759.37</v>
      </c>
      <c r="AB19" s="64"/>
      <c r="AO19" s="42" t="s">
        <v>26</v>
      </c>
      <c r="AP19" s="42" t="s">
        <v>13</v>
      </c>
      <c r="AQ19" s="42" t="s">
        <v>27</v>
      </c>
    </row>
    <row r="20" spans="1:43" s="42" customFormat="1" ht="15">
      <c r="A20" s="45" t="s">
        <v>67</v>
      </c>
      <c r="B20" s="49" t="s">
        <v>36</v>
      </c>
      <c r="C20" s="36" t="s">
        <v>94</v>
      </c>
      <c r="D20" s="4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37543.71</v>
      </c>
      <c r="V20" s="60"/>
      <c r="W20" s="58"/>
      <c r="X20" s="59"/>
      <c r="Y20" s="58"/>
      <c r="Z20" s="59"/>
      <c r="AA20" s="64">
        <f t="shared" si="0"/>
        <v>37543.71</v>
      </c>
      <c r="AB20" s="64"/>
      <c r="AO20" s="42" t="s">
        <v>26</v>
      </c>
      <c r="AP20" s="42" t="s">
        <v>13</v>
      </c>
      <c r="AQ20" s="42" t="s">
        <v>27</v>
      </c>
    </row>
    <row r="21" spans="1:43" s="42" customFormat="1" ht="15">
      <c r="A21" s="45" t="s">
        <v>69</v>
      </c>
      <c r="B21" s="49" t="s">
        <v>41</v>
      </c>
      <c r="C21" s="36" t="s">
        <v>95</v>
      </c>
      <c r="D21" s="4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58"/>
      <c r="X21" s="59"/>
      <c r="Y21" s="58"/>
      <c r="Z21" s="59"/>
      <c r="AA21" s="64">
        <f t="shared" si="0"/>
        <v>0</v>
      </c>
      <c r="AB21" s="64"/>
      <c r="AO21" s="42" t="s">
        <v>26</v>
      </c>
      <c r="AP21" s="42" t="s">
        <v>13</v>
      </c>
      <c r="AQ21" s="42" t="s">
        <v>27</v>
      </c>
    </row>
    <row r="22" spans="1:43" s="42" customFormat="1" ht="15">
      <c r="A22" s="45" t="s">
        <v>70</v>
      </c>
      <c r="B22" s="49" t="s">
        <v>42</v>
      </c>
      <c r="C22" s="36" t="s">
        <v>96</v>
      </c>
      <c r="D22" s="4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>
        <v>21465.32</v>
      </c>
      <c r="V22" s="60"/>
      <c r="W22" s="58"/>
      <c r="X22" s="59"/>
      <c r="Y22" s="58"/>
      <c r="Z22" s="59"/>
      <c r="AA22" s="64">
        <f t="shared" si="0"/>
        <v>21465.32</v>
      </c>
      <c r="AB22" s="64"/>
      <c r="AO22" s="42" t="s">
        <v>26</v>
      </c>
      <c r="AP22" s="42" t="s">
        <v>13</v>
      </c>
      <c r="AQ22" s="42" t="s">
        <v>27</v>
      </c>
    </row>
    <row r="23" spans="1:43" s="42" customFormat="1" ht="15">
      <c r="A23" s="45" t="s">
        <v>71</v>
      </c>
      <c r="B23" s="49" t="s">
        <v>37</v>
      </c>
      <c r="C23" s="36" t="s">
        <v>97</v>
      </c>
      <c r="D23" s="4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58"/>
      <c r="X23" s="59"/>
      <c r="Y23" s="58"/>
      <c r="Z23" s="59"/>
      <c r="AA23" s="64">
        <f t="shared" si="0"/>
        <v>0</v>
      </c>
      <c r="AB23" s="64"/>
      <c r="AO23" s="42" t="s">
        <v>26</v>
      </c>
      <c r="AP23" s="42" t="s">
        <v>13</v>
      </c>
      <c r="AQ23" s="42" t="s">
        <v>27</v>
      </c>
    </row>
    <row r="24" spans="1:43" s="42" customFormat="1" ht="15">
      <c r="A24" s="45" t="s">
        <v>72</v>
      </c>
      <c r="B24" s="49" t="s">
        <v>44</v>
      </c>
      <c r="C24" s="36" t="s">
        <v>98</v>
      </c>
      <c r="D24" s="4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58"/>
      <c r="X24" s="59"/>
      <c r="Y24" s="58"/>
      <c r="Z24" s="59"/>
      <c r="AA24" s="64">
        <f t="shared" si="0"/>
        <v>0</v>
      </c>
      <c r="AB24" s="64"/>
      <c r="AO24" s="42" t="s">
        <v>26</v>
      </c>
      <c r="AP24" s="42" t="s">
        <v>13</v>
      </c>
      <c r="AQ24" s="42" t="s">
        <v>27</v>
      </c>
    </row>
    <row r="25" spans="1:43" s="42" customFormat="1" ht="15">
      <c r="A25" s="45" t="s">
        <v>73</v>
      </c>
      <c r="B25" s="49" t="s">
        <v>45</v>
      </c>
      <c r="C25" s="36" t="s">
        <v>99</v>
      </c>
      <c r="D25" s="4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58"/>
      <c r="X25" s="59"/>
      <c r="Y25" s="58"/>
      <c r="Z25" s="59"/>
      <c r="AA25" s="64">
        <f t="shared" si="0"/>
        <v>0</v>
      </c>
      <c r="AB25" s="64"/>
      <c r="AO25" s="42" t="s">
        <v>26</v>
      </c>
      <c r="AP25" s="42" t="s">
        <v>13</v>
      </c>
      <c r="AQ25" s="42" t="s">
        <v>27</v>
      </c>
    </row>
    <row r="26" spans="1:43" s="42" customFormat="1" ht="15">
      <c r="A26" s="45" t="s">
        <v>74</v>
      </c>
      <c r="B26" s="49" t="s">
        <v>47</v>
      </c>
      <c r="C26" s="36" t="s">
        <v>100</v>
      </c>
      <c r="D26" s="4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>
        <v>33340.65</v>
      </c>
      <c r="V26" s="60"/>
      <c r="W26" s="58"/>
      <c r="X26" s="59"/>
      <c r="Y26" s="58"/>
      <c r="Z26" s="59"/>
      <c r="AA26" s="64">
        <f t="shared" si="0"/>
        <v>33340.65</v>
      </c>
      <c r="AB26" s="64"/>
      <c r="AO26" s="42" t="s">
        <v>26</v>
      </c>
      <c r="AP26" s="42" t="s">
        <v>13</v>
      </c>
      <c r="AQ26" s="42" t="s">
        <v>27</v>
      </c>
    </row>
    <row r="27" spans="1:43" s="42" customFormat="1" ht="15">
      <c r="A27" s="45" t="s">
        <v>75</v>
      </c>
      <c r="B27" s="49" t="s">
        <v>48</v>
      </c>
      <c r="C27" s="36" t="s">
        <v>101</v>
      </c>
      <c r="D27" s="4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58"/>
      <c r="X27" s="59"/>
      <c r="Y27" s="58"/>
      <c r="Z27" s="59"/>
      <c r="AA27" s="64">
        <f t="shared" si="0"/>
        <v>0</v>
      </c>
      <c r="AB27" s="64"/>
      <c r="AO27" s="42" t="s">
        <v>26</v>
      </c>
      <c r="AP27" s="42" t="s">
        <v>13</v>
      </c>
      <c r="AQ27" s="42" t="s">
        <v>27</v>
      </c>
    </row>
    <row r="28" spans="1:43" s="42" customFormat="1" ht="15">
      <c r="A28" s="45" t="s">
        <v>76</v>
      </c>
      <c r="B28" s="49" t="s">
        <v>49</v>
      </c>
      <c r="C28" s="36" t="s">
        <v>102</v>
      </c>
      <c r="D28" s="4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58"/>
      <c r="X28" s="59"/>
      <c r="Y28" s="58"/>
      <c r="Z28" s="59"/>
      <c r="AA28" s="64">
        <f t="shared" si="0"/>
        <v>0</v>
      </c>
      <c r="AB28" s="64"/>
      <c r="AO28" s="42" t="s">
        <v>26</v>
      </c>
      <c r="AP28" s="42" t="s">
        <v>13</v>
      </c>
      <c r="AQ28" s="42" t="s">
        <v>27</v>
      </c>
    </row>
    <row r="29" spans="1:43" s="42" customFormat="1" ht="15">
      <c r="A29" s="45" t="s">
        <v>77</v>
      </c>
      <c r="B29" s="49" t="s">
        <v>115</v>
      </c>
      <c r="C29" s="36" t="s">
        <v>103</v>
      </c>
      <c r="D29" s="4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8"/>
      <c r="X29" s="59"/>
      <c r="Y29" s="58"/>
      <c r="Z29" s="59"/>
      <c r="AA29" s="64">
        <f t="shared" si="0"/>
        <v>0</v>
      </c>
      <c r="AB29" s="64"/>
      <c r="AO29" s="42" t="s">
        <v>26</v>
      </c>
      <c r="AP29" s="42" t="s">
        <v>13</v>
      </c>
      <c r="AQ29" s="42" t="s">
        <v>27</v>
      </c>
    </row>
    <row r="30" spans="1:43" s="42" customFormat="1" ht="15">
      <c r="A30" s="45" t="s">
        <v>78</v>
      </c>
      <c r="B30" s="49" t="s">
        <v>117</v>
      </c>
      <c r="C30" s="36" t="s">
        <v>104</v>
      </c>
      <c r="D30" s="4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>
        <v>7032.21</v>
      </c>
      <c r="V30" s="60"/>
      <c r="W30" s="58"/>
      <c r="X30" s="59"/>
      <c r="Y30" s="58"/>
      <c r="Z30" s="59"/>
      <c r="AA30" s="64">
        <f t="shared" si="0"/>
        <v>7032.21</v>
      </c>
      <c r="AB30" s="64"/>
      <c r="AO30" s="42" t="s">
        <v>26</v>
      </c>
      <c r="AP30" s="42" t="s">
        <v>13</v>
      </c>
      <c r="AQ30" s="42" t="s">
        <v>27</v>
      </c>
    </row>
    <row r="31" spans="1:43" s="42" customFormat="1" ht="15">
      <c r="A31" s="45" t="s">
        <v>79</v>
      </c>
      <c r="B31" s="49" t="s">
        <v>50</v>
      </c>
      <c r="C31" s="36" t="s">
        <v>105</v>
      </c>
      <c r="D31" s="4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58"/>
      <c r="X31" s="59"/>
      <c r="Y31" s="58"/>
      <c r="Z31" s="59"/>
      <c r="AA31" s="64">
        <f t="shared" si="0"/>
        <v>0</v>
      </c>
      <c r="AB31" s="64"/>
      <c r="AO31" s="42" t="s">
        <v>26</v>
      </c>
      <c r="AP31" s="42" t="s">
        <v>13</v>
      </c>
      <c r="AQ31" s="42" t="s">
        <v>27</v>
      </c>
    </row>
    <row r="32" spans="1:43" s="38" customFormat="1" ht="29.25" customHeight="1">
      <c r="A32" s="46" t="s">
        <v>39</v>
      </c>
      <c r="B32" s="49" t="s">
        <v>118</v>
      </c>
      <c r="C32" s="40" t="s">
        <v>106</v>
      </c>
      <c r="D32" s="3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2"/>
      <c r="X32" s="63"/>
      <c r="Y32" s="62"/>
      <c r="Z32" s="63"/>
      <c r="AA32" s="64">
        <f t="shared" si="0"/>
        <v>0</v>
      </c>
      <c r="AB32" s="64"/>
      <c r="AO32" s="38" t="s">
        <v>26</v>
      </c>
      <c r="AP32" s="38" t="s">
        <v>13</v>
      </c>
      <c r="AQ32" s="38" t="s">
        <v>27</v>
      </c>
    </row>
    <row r="33" spans="1:28" s="38" customFormat="1" ht="14.25" customHeight="1">
      <c r="A33" s="46" t="s">
        <v>40</v>
      </c>
      <c r="B33" s="49" t="s">
        <v>119</v>
      </c>
      <c r="C33" s="39" t="s">
        <v>107</v>
      </c>
      <c r="D33" s="37"/>
      <c r="E33" s="64">
        <f>E34</f>
        <v>0</v>
      </c>
      <c r="F33" s="64"/>
      <c r="G33" s="64">
        <f>G34</f>
        <v>0</v>
      </c>
      <c r="H33" s="64"/>
      <c r="I33" s="64">
        <f>I34</f>
        <v>0</v>
      </c>
      <c r="J33" s="64"/>
      <c r="K33" s="64">
        <f>K34</f>
        <v>0</v>
      </c>
      <c r="L33" s="64"/>
      <c r="M33" s="64">
        <f>M34</f>
        <v>0</v>
      </c>
      <c r="N33" s="64"/>
      <c r="O33" s="64">
        <f>O34</f>
        <v>0</v>
      </c>
      <c r="P33" s="64"/>
      <c r="Q33" s="64">
        <f>Q34</f>
        <v>0</v>
      </c>
      <c r="R33" s="64"/>
      <c r="S33" s="64">
        <f>S34</f>
        <v>0</v>
      </c>
      <c r="T33" s="64"/>
      <c r="U33" s="64">
        <f>U34</f>
        <v>728343.32</v>
      </c>
      <c r="V33" s="64"/>
      <c r="W33" s="64">
        <f>W34</f>
        <v>0</v>
      </c>
      <c r="X33" s="64"/>
      <c r="Y33" s="64">
        <f>Y34</f>
        <v>0</v>
      </c>
      <c r="Z33" s="64"/>
      <c r="AA33" s="64">
        <f>AA34</f>
        <v>728343.32</v>
      </c>
      <c r="AB33" s="64"/>
    </row>
    <row r="34" spans="1:43" s="42" customFormat="1" ht="15">
      <c r="A34" s="45" t="s">
        <v>43</v>
      </c>
      <c r="B34" s="49" t="s">
        <v>120</v>
      </c>
      <c r="C34" s="36" t="s">
        <v>108</v>
      </c>
      <c r="D34" s="41"/>
      <c r="E34" s="64">
        <f>SUM(E35:E46)</f>
        <v>0</v>
      </c>
      <c r="F34" s="64"/>
      <c r="G34" s="64">
        <f>SUM(G35:G46)</f>
        <v>0</v>
      </c>
      <c r="H34" s="64"/>
      <c r="I34" s="64">
        <f>SUM(I35:I46)</f>
        <v>0</v>
      </c>
      <c r="J34" s="64"/>
      <c r="K34" s="64">
        <f>SUM(K35:K46)</f>
        <v>0</v>
      </c>
      <c r="L34" s="64"/>
      <c r="M34" s="64">
        <f>SUM(M35:M46)</f>
        <v>0</v>
      </c>
      <c r="N34" s="64"/>
      <c r="O34" s="64">
        <f>SUM(O35:O46)</f>
        <v>0</v>
      </c>
      <c r="P34" s="64"/>
      <c r="Q34" s="64">
        <f>SUM(Q35:Q46)</f>
        <v>0</v>
      </c>
      <c r="R34" s="64"/>
      <c r="S34" s="64">
        <f>SUM(S35:S46)</f>
        <v>0</v>
      </c>
      <c r="T34" s="64"/>
      <c r="U34" s="64">
        <f>SUM(U35:U46)</f>
        <v>728343.32</v>
      </c>
      <c r="V34" s="64"/>
      <c r="W34" s="64">
        <f>SUM(W35:W46)</f>
        <v>0</v>
      </c>
      <c r="X34" s="64"/>
      <c r="Y34" s="64">
        <f>SUM(Y35:Y46)</f>
        <v>0</v>
      </c>
      <c r="Z34" s="64"/>
      <c r="AA34" s="64">
        <f>SUM(AA35:AA46)</f>
        <v>728343.32</v>
      </c>
      <c r="AB34" s="64"/>
      <c r="AO34" s="42" t="s">
        <v>26</v>
      </c>
      <c r="AP34" s="42" t="s">
        <v>13</v>
      </c>
      <c r="AQ34" s="42" t="s">
        <v>27</v>
      </c>
    </row>
    <row r="35" spans="1:43" s="42" customFormat="1" ht="15">
      <c r="A35" s="45" t="s">
        <v>134</v>
      </c>
      <c r="B35" s="49" t="s">
        <v>121</v>
      </c>
      <c r="C35" s="47" t="s">
        <v>92</v>
      </c>
      <c r="D35" s="41"/>
      <c r="E35" s="60"/>
      <c r="F35" s="60"/>
      <c r="G35" s="58"/>
      <c r="H35" s="59"/>
      <c r="I35" s="58"/>
      <c r="J35" s="59"/>
      <c r="K35" s="58"/>
      <c r="L35" s="59"/>
      <c r="M35" s="60"/>
      <c r="N35" s="60"/>
      <c r="O35" s="60"/>
      <c r="P35" s="60"/>
      <c r="Q35" s="60"/>
      <c r="R35" s="60"/>
      <c r="S35" s="60"/>
      <c r="T35" s="60"/>
      <c r="U35" s="60">
        <v>636937.15</v>
      </c>
      <c r="V35" s="60"/>
      <c r="W35" s="58"/>
      <c r="X35" s="59"/>
      <c r="Y35" s="58"/>
      <c r="Z35" s="59"/>
      <c r="AA35" s="64">
        <f aca="true" t="shared" si="1" ref="AA35:AA46">SUM(E35:X35)</f>
        <v>636937.15</v>
      </c>
      <c r="AB35" s="64"/>
      <c r="AO35" s="42" t="s">
        <v>26</v>
      </c>
      <c r="AP35" s="42" t="s">
        <v>13</v>
      </c>
      <c r="AQ35" s="42" t="s">
        <v>27</v>
      </c>
    </row>
    <row r="36" spans="1:43" s="42" customFormat="1" ht="15">
      <c r="A36" s="45" t="s">
        <v>80</v>
      </c>
      <c r="B36" s="49" t="s">
        <v>122</v>
      </c>
      <c r="C36" s="47" t="s">
        <v>94</v>
      </c>
      <c r="D36" s="4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>
        <v>37543.71</v>
      </c>
      <c r="V36" s="60"/>
      <c r="W36" s="58"/>
      <c r="X36" s="59"/>
      <c r="Y36" s="58"/>
      <c r="Z36" s="59"/>
      <c r="AA36" s="64">
        <f t="shared" si="1"/>
        <v>37543.71</v>
      </c>
      <c r="AB36" s="64"/>
      <c r="AO36" s="42" t="s">
        <v>26</v>
      </c>
      <c r="AP36" s="42" t="s">
        <v>13</v>
      </c>
      <c r="AQ36" s="42" t="s">
        <v>27</v>
      </c>
    </row>
    <row r="37" spans="1:43" s="42" customFormat="1" ht="15">
      <c r="A37" s="45" t="s">
        <v>81</v>
      </c>
      <c r="B37" s="49" t="s">
        <v>123</v>
      </c>
      <c r="C37" s="47" t="s">
        <v>95</v>
      </c>
      <c r="D37" s="41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58"/>
      <c r="X37" s="59"/>
      <c r="Y37" s="58"/>
      <c r="Z37" s="59"/>
      <c r="AA37" s="64">
        <f t="shared" si="1"/>
        <v>0</v>
      </c>
      <c r="AB37" s="64"/>
      <c r="AO37" s="42" t="s">
        <v>26</v>
      </c>
      <c r="AP37" s="42" t="s">
        <v>13</v>
      </c>
      <c r="AQ37" s="42" t="s">
        <v>27</v>
      </c>
    </row>
    <row r="38" spans="1:43" s="42" customFormat="1" ht="15">
      <c r="A38" s="45" t="s">
        <v>82</v>
      </c>
      <c r="B38" s="49" t="s">
        <v>124</v>
      </c>
      <c r="C38" s="47" t="s">
        <v>96</v>
      </c>
      <c r="D38" s="41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>
        <v>20241.02</v>
      </c>
      <c r="V38" s="60"/>
      <c r="W38" s="58"/>
      <c r="X38" s="59"/>
      <c r="Y38" s="58"/>
      <c r="Z38" s="59"/>
      <c r="AA38" s="64">
        <f t="shared" si="1"/>
        <v>20241.02</v>
      </c>
      <c r="AB38" s="64"/>
      <c r="AO38" s="42" t="s">
        <v>26</v>
      </c>
      <c r="AP38" s="42" t="s">
        <v>13</v>
      </c>
      <c r="AQ38" s="42" t="s">
        <v>27</v>
      </c>
    </row>
    <row r="39" spans="1:43" s="42" customFormat="1" ht="15">
      <c r="A39" s="45" t="s">
        <v>83</v>
      </c>
      <c r="B39" s="49" t="s">
        <v>125</v>
      </c>
      <c r="C39" s="47" t="s">
        <v>97</v>
      </c>
      <c r="D39" s="41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58"/>
      <c r="X39" s="59"/>
      <c r="Y39" s="58"/>
      <c r="Z39" s="59"/>
      <c r="AA39" s="64">
        <f t="shared" si="1"/>
        <v>0</v>
      </c>
      <c r="AB39" s="64"/>
      <c r="AO39" s="42" t="s">
        <v>26</v>
      </c>
      <c r="AP39" s="42" t="s">
        <v>13</v>
      </c>
      <c r="AQ39" s="42" t="s">
        <v>27</v>
      </c>
    </row>
    <row r="40" spans="1:43" s="42" customFormat="1" ht="15">
      <c r="A40" s="45" t="s">
        <v>84</v>
      </c>
      <c r="B40" s="49" t="s">
        <v>126</v>
      </c>
      <c r="C40" s="47" t="s">
        <v>109</v>
      </c>
      <c r="D40" s="41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58"/>
      <c r="X40" s="59"/>
      <c r="Y40" s="58"/>
      <c r="Z40" s="59"/>
      <c r="AA40" s="64">
        <f t="shared" si="1"/>
        <v>0</v>
      </c>
      <c r="AB40" s="64"/>
      <c r="AO40" s="42" t="s">
        <v>26</v>
      </c>
      <c r="AP40" s="42" t="s">
        <v>13</v>
      </c>
      <c r="AQ40" s="42" t="s">
        <v>27</v>
      </c>
    </row>
    <row r="41" spans="1:43" s="42" customFormat="1" ht="15">
      <c r="A41" s="45" t="s">
        <v>85</v>
      </c>
      <c r="B41" s="49" t="s">
        <v>127</v>
      </c>
      <c r="C41" s="47" t="s">
        <v>110</v>
      </c>
      <c r="D41" s="4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>
        <v>26449.07</v>
      </c>
      <c r="V41" s="60"/>
      <c r="W41" s="58"/>
      <c r="X41" s="59"/>
      <c r="Y41" s="58"/>
      <c r="Z41" s="59"/>
      <c r="AA41" s="64">
        <f t="shared" si="1"/>
        <v>26449.07</v>
      </c>
      <c r="AB41" s="64"/>
      <c r="AO41" s="42" t="s">
        <v>26</v>
      </c>
      <c r="AP41" s="42" t="s">
        <v>13</v>
      </c>
      <c r="AQ41" s="42" t="s">
        <v>27</v>
      </c>
    </row>
    <row r="42" spans="1:43" s="42" customFormat="1" ht="15">
      <c r="A42" s="45" t="s">
        <v>86</v>
      </c>
      <c r="B42" s="49" t="s">
        <v>128</v>
      </c>
      <c r="C42" s="47" t="s">
        <v>101</v>
      </c>
      <c r="D42" s="41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58"/>
      <c r="X42" s="59"/>
      <c r="Y42" s="58"/>
      <c r="Z42" s="59"/>
      <c r="AA42" s="64">
        <f t="shared" si="1"/>
        <v>0</v>
      </c>
      <c r="AB42" s="64"/>
      <c r="AO42" s="42" t="s">
        <v>26</v>
      </c>
      <c r="AP42" s="42" t="s">
        <v>13</v>
      </c>
      <c r="AQ42" s="42" t="s">
        <v>27</v>
      </c>
    </row>
    <row r="43" spans="1:43" s="42" customFormat="1" ht="15">
      <c r="A43" s="45" t="s">
        <v>87</v>
      </c>
      <c r="B43" s="49" t="s">
        <v>129</v>
      </c>
      <c r="C43" s="47" t="s">
        <v>102</v>
      </c>
      <c r="D43" s="41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58"/>
      <c r="X43" s="59"/>
      <c r="Y43" s="58"/>
      <c r="Z43" s="59"/>
      <c r="AA43" s="64">
        <f t="shared" si="1"/>
        <v>0</v>
      </c>
      <c r="AB43" s="64"/>
      <c r="AO43" s="42" t="s">
        <v>26</v>
      </c>
      <c r="AP43" s="42" t="s">
        <v>13</v>
      </c>
      <c r="AQ43" s="42" t="s">
        <v>27</v>
      </c>
    </row>
    <row r="44" spans="1:43" s="42" customFormat="1" ht="15">
      <c r="A44" s="45" t="s">
        <v>88</v>
      </c>
      <c r="B44" s="49" t="s">
        <v>130</v>
      </c>
      <c r="C44" s="47" t="s">
        <v>111</v>
      </c>
      <c r="D44" s="4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>
        <v>7172.37</v>
      </c>
      <c r="V44" s="60"/>
      <c r="W44" s="58"/>
      <c r="X44" s="59"/>
      <c r="Y44" s="58"/>
      <c r="Z44" s="59"/>
      <c r="AA44" s="64">
        <f t="shared" si="1"/>
        <v>7172.37</v>
      </c>
      <c r="AB44" s="64"/>
      <c r="AO44" s="42" t="s">
        <v>26</v>
      </c>
      <c r="AP44" s="42" t="s">
        <v>13</v>
      </c>
      <c r="AQ44" s="42" t="s">
        <v>27</v>
      </c>
    </row>
    <row r="45" spans="1:43" s="42" customFormat="1" ht="15">
      <c r="A45" s="45" t="s">
        <v>89</v>
      </c>
      <c r="B45" s="49" t="s">
        <v>131</v>
      </c>
      <c r="C45" s="47" t="s">
        <v>112</v>
      </c>
      <c r="D45" s="41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58"/>
      <c r="X45" s="59"/>
      <c r="Y45" s="58"/>
      <c r="Z45" s="59"/>
      <c r="AA45" s="64">
        <f t="shared" si="1"/>
        <v>0</v>
      </c>
      <c r="AB45" s="64"/>
      <c r="AO45" s="42" t="s">
        <v>26</v>
      </c>
      <c r="AP45" s="42" t="s">
        <v>13</v>
      </c>
      <c r="AQ45" s="42" t="s">
        <v>27</v>
      </c>
    </row>
    <row r="46" spans="1:43" s="42" customFormat="1" ht="15">
      <c r="A46" s="45" t="s">
        <v>90</v>
      </c>
      <c r="B46" s="49" t="s">
        <v>132</v>
      </c>
      <c r="C46" s="47" t="s">
        <v>113</v>
      </c>
      <c r="D46" s="4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58"/>
      <c r="X46" s="59"/>
      <c r="Y46" s="58"/>
      <c r="Z46" s="59"/>
      <c r="AA46" s="64">
        <f t="shared" si="1"/>
        <v>0</v>
      </c>
      <c r="AB46" s="64"/>
      <c r="AO46" s="42" t="s">
        <v>26</v>
      </c>
      <c r="AP46" s="42" t="s">
        <v>13</v>
      </c>
      <c r="AQ46" s="42" t="s">
        <v>27</v>
      </c>
    </row>
    <row r="47" spans="6:41" s="20" customFormat="1" ht="38.25" customHeight="1">
      <c r="F47" s="17"/>
      <c r="H47" s="17"/>
      <c r="J47" s="17"/>
      <c r="L47" s="17"/>
      <c r="N47" s="17"/>
      <c r="P47" s="17"/>
      <c r="R47" s="17"/>
      <c r="T47" s="17"/>
      <c r="V47" s="17"/>
      <c r="X47" s="17"/>
      <c r="Z47" s="17"/>
      <c r="AA47" s="50" t="s">
        <v>133</v>
      </c>
      <c r="AB47" s="51" t="str">
        <f>IstaigosKodas</f>
        <v>2859</v>
      </c>
      <c r="AO47" s="20" t="s">
        <v>14</v>
      </c>
    </row>
    <row r="48" spans="1:28" s="20" customFormat="1" ht="15" customHeight="1">
      <c r="A48" s="22"/>
      <c r="B48" s="22"/>
      <c r="C48" s="35" t="s">
        <v>576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53" t="str">
        <f>IstaigosVadovas</f>
        <v>Vilija Žutautienė</v>
      </c>
      <c r="X48" s="53"/>
      <c r="Y48" s="53"/>
      <c r="Z48" s="53"/>
      <c r="AA48" s="53"/>
      <c r="AB48" s="53"/>
    </row>
    <row r="49" spans="1:28" s="20" customFormat="1" ht="12.75" customHeight="1">
      <c r="A49" s="19"/>
      <c r="B49" s="19"/>
      <c r="C49" s="24" t="s">
        <v>30</v>
      </c>
      <c r="E49" s="54" t="s">
        <v>25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 t="s">
        <v>24</v>
      </c>
      <c r="X49" s="54"/>
      <c r="Y49" s="54"/>
      <c r="Z49" s="54"/>
      <c r="AA49" s="54"/>
      <c r="AB49" s="54"/>
    </row>
    <row r="50" spans="1:28" ht="14.25" customHeight="1" hidden="1">
      <c r="A50" s="23"/>
      <c r="B50" s="23"/>
      <c r="C50" s="21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53"/>
      <c r="AA50" s="53"/>
      <c r="AB50" s="53"/>
    </row>
    <row r="51" spans="1:28" ht="14.25" customHeight="1" hidden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54"/>
      <c r="AA51" s="54"/>
      <c r="AB51" s="54"/>
    </row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</sheetData>
  <sheetProtection password="EF5F" sheet="1" objects="1" scenarios="1"/>
  <mergeCells count="402">
    <mergeCell ref="M46:N46"/>
    <mergeCell ref="E46:F46"/>
    <mergeCell ref="G46:H46"/>
    <mergeCell ref="I46:J46"/>
    <mergeCell ref="K46:L46"/>
    <mergeCell ref="W46:X46"/>
    <mergeCell ref="Y46:Z46"/>
    <mergeCell ref="AA46:AB46"/>
    <mergeCell ref="AA45:AB45"/>
    <mergeCell ref="O46:P46"/>
    <mergeCell ref="Q46:R46"/>
    <mergeCell ref="S46:T46"/>
    <mergeCell ref="U46:V46"/>
    <mergeCell ref="O45:P45"/>
    <mergeCell ref="Q45:R45"/>
    <mergeCell ref="S45:T45"/>
    <mergeCell ref="U45:V45"/>
    <mergeCell ref="E45:F45"/>
    <mergeCell ref="I45:J45"/>
    <mergeCell ref="K45:L45"/>
    <mergeCell ref="M45:N45"/>
    <mergeCell ref="G45:H45"/>
    <mergeCell ref="Q42:R42"/>
    <mergeCell ref="Q35:R35"/>
    <mergeCell ref="Q36:R36"/>
    <mergeCell ref="Q37:R37"/>
    <mergeCell ref="O44:P44"/>
    <mergeCell ref="Q16:R16"/>
    <mergeCell ref="Q17:R17"/>
    <mergeCell ref="Q38:R38"/>
    <mergeCell ref="Q44:R44"/>
    <mergeCell ref="Q39:R39"/>
    <mergeCell ref="Q43:R43"/>
    <mergeCell ref="Q40:R40"/>
    <mergeCell ref="Q41:R41"/>
    <mergeCell ref="O40:P40"/>
    <mergeCell ref="O41:P41"/>
    <mergeCell ref="O42:P42"/>
    <mergeCell ref="O43:P43"/>
    <mergeCell ref="O34:P34"/>
    <mergeCell ref="O35:P35"/>
    <mergeCell ref="O36:P36"/>
    <mergeCell ref="O37:P37"/>
    <mergeCell ref="O38:P38"/>
    <mergeCell ref="M40:N40"/>
    <mergeCell ref="M41:N41"/>
    <mergeCell ref="M42:N42"/>
    <mergeCell ref="M35:N35"/>
    <mergeCell ref="M36:N36"/>
    <mergeCell ref="M37:N37"/>
    <mergeCell ref="M38:N38"/>
    <mergeCell ref="M44:N44"/>
    <mergeCell ref="O16:P16"/>
    <mergeCell ref="O17:P17"/>
    <mergeCell ref="O18:P18"/>
    <mergeCell ref="O19:P19"/>
    <mergeCell ref="O32:P32"/>
    <mergeCell ref="M39:N39"/>
    <mergeCell ref="O33:P33"/>
    <mergeCell ref="M43:N43"/>
    <mergeCell ref="M31:N31"/>
    <mergeCell ref="K44:L44"/>
    <mergeCell ref="M16:N16"/>
    <mergeCell ref="M17:N17"/>
    <mergeCell ref="M34:N34"/>
    <mergeCell ref="M18:N18"/>
    <mergeCell ref="M19:N19"/>
    <mergeCell ref="M32:N32"/>
    <mergeCell ref="M33:N33"/>
    <mergeCell ref="M27:N27"/>
    <mergeCell ref="K40:L40"/>
    <mergeCell ref="K41:L41"/>
    <mergeCell ref="K42:L42"/>
    <mergeCell ref="K43:L43"/>
    <mergeCell ref="K35:L35"/>
    <mergeCell ref="K36:L36"/>
    <mergeCell ref="K37:L37"/>
    <mergeCell ref="K38:L38"/>
    <mergeCell ref="S41:T41"/>
    <mergeCell ref="S42:T42"/>
    <mergeCell ref="S35:T35"/>
    <mergeCell ref="S36:T36"/>
    <mergeCell ref="S37:T37"/>
    <mergeCell ref="S40:T40"/>
    <mergeCell ref="S44:T44"/>
    <mergeCell ref="K16:L16"/>
    <mergeCell ref="K17:L17"/>
    <mergeCell ref="K18:L18"/>
    <mergeCell ref="K19:L19"/>
    <mergeCell ref="K32:L32"/>
    <mergeCell ref="S39:T39"/>
    <mergeCell ref="K33:L33"/>
    <mergeCell ref="S43:T43"/>
    <mergeCell ref="S16:T16"/>
    <mergeCell ref="U44:V44"/>
    <mergeCell ref="U40:V40"/>
    <mergeCell ref="U41:V41"/>
    <mergeCell ref="U42:V42"/>
    <mergeCell ref="W21:X21"/>
    <mergeCell ref="Y21:Z21"/>
    <mergeCell ref="S17:T17"/>
    <mergeCell ref="S18:T18"/>
    <mergeCell ref="S19:T19"/>
    <mergeCell ref="U18:V18"/>
    <mergeCell ref="U19:V19"/>
    <mergeCell ref="U17:V17"/>
    <mergeCell ref="U20:V20"/>
    <mergeCell ref="S21:T21"/>
    <mergeCell ref="AA43:AB43"/>
    <mergeCell ref="E44:F44"/>
    <mergeCell ref="G44:H44"/>
    <mergeCell ref="I44:J44"/>
    <mergeCell ref="W44:X44"/>
    <mergeCell ref="Y44:Z44"/>
    <mergeCell ref="AA44:AB44"/>
    <mergeCell ref="E43:F43"/>
    <mergeCell ref="G43:H43"/>
    <mergeCell ref="U43:V43"/>
    <mergeCell ref="I43:J43"/>
    <mergeCell ref="W43:X43"/>
    <mergeCell ref="Y40:Z40"/>
    <mergeCell ref="AA40:AB40"/>
    <mergeCell ref="Y42:Z42"/>
    <mergeCell ref="AA42:AB42"/>
    <mergeCell ref="W41:X41"/>
    <mergeCell ref="Y41:Z41"/>
    <mergeCell ref="AA41:AB41"/>
    <mergeCell ref="Y43:Z43"/>
    <mergeCell ref="I42:J42"/>
    <mergeCell ref="E40:F40"/>
    <mergeCell ref="G40:H40"/>
    <mergeCell ref="I40:J40"/>
    <mergeCell ref="G41:H41"/>
    <mergeCell ref="E41:F41"/>
    <mergeCell ref="I41:J41"/>
    <mergeCell ref="E42:F42"/>
    <mergeCell ref="G42:H42"/>
    <mergeCell ref="I37:J37"/>
    <mergeCell ref="I36:J36"/>
    <mergeCell ref="W36:X36"/>
    <mergeCell ref="U36:V36"/>
    <mergeCell ref="U37:V37"/>
    <mergeCell ref="E36:F36"/>
    <mergeCell ref="G36:H36"/>
    <mergeCell ref="E37:F37"/>
    <mergeCell ref="G37:H37"/>
    <mergeCell ref="U33:V33"/>
    <mergeCell ref="S33:T33"/>
    <mergeCell ref="Y33:Z33"/>
    <mergeCell ref="E34:F34"/>
    <mergeCell ref="Q33:R33"/>
    <mergeCell ref="E33:F33"/>
    <mergeCell ref="E35:F35"/>
    <mergeCell ref="G35:H35"/>
    <mergeCell ref="I35:J35"/>
    <mergeCell ref="Y35:Z35"/>
    <mergeCell ref="U28:V28"/>
    <mergeCell ref="Y16:Z16"/>
    <mergeCell ref="G34:H34"/>
    <mergeCell ref="I34:J34"/>
    <mergeCell ref="W34:X34"/>
    <mergeCell ref="Y34:Z34"/>
    <mergeCell ref="U34:V34"/>
    <mergeCell ref="Q34:R34"/>
    <mergeCell ref="W20:X20"/>
    <mergeCell ref="Y20:Z20"/>
    <mergeCell ref="I32:J32"/>
    <mergeCell ref="W32:X32"/>
    <mergeCell ref="U32:V32"/>
    <mergeCell ref="Q32:R32"/>
    <mergeCell ref="G19:H19"/>
    <mergeCell ref="G18:H18"/>
    <mergeCell ref="E32:F32"/>
    <mergeCell ref="G32:H32"/>
    <mergeCell ref="E19:F19"/>
    <mergeCell ref="E20:F20"/>
    <mergeCell ref="G20:H20"/>
    <mergeCell ref="E22:F22"/>
    <mergeCell ref="G22:H22"/>
    <mergeCell ref="E25:F25"/>
    <mergeCell ref="AA14:AB15"/>
    <mergeCell ref="W15:X15"/>
    <mergeCell ref="Q18:R18"/>
    <mergeCell ref="Q19:R19"/>
    <mergeCell ref="Y19:Z19"/>
    <mergeCell ref="Y17:Z17"/>
    <mergeCell ref="W19:X19"/>
    <mergeCell ref="AA16:AB16"/>
    <mergeCell ref="AA17:AB17"/>
    <mergeCell ref="AA19:AB19"/>
    <mergeCell ref="C14:C15"/>
    <mergeCell ref="E16:F16"/>
    <mergeCell ref="E17:F17"/>
    <mergeCell ref="E18:F18"/>
    <mergeCell ref="E14:Z14"/>
    <mergeCell ref="K15:L15"/>
    <mergeCell ref="W16:X16"/>
    <mergeCell ref="U16:V16"/>
    <mergeCell ref="W17:X17"/>
    <mergeCell ref="W18:X18"/>
    <mergeCell ref="I19:J19"/>
    <mergeCell ref="G16:H16"/>
    <mergeCell ref="G17:H17"/>
    <mergeCell ref="Y15:Z15"/>
    <mergeCell ref="Y18:Z18"/>
    <mergeCell ref="M15:N15"/>
    <mergeCell ref="O15:P15"/>
    <mergeCell ref="S15:T15"/>
    <mergeCell ref="U15:V15"/>
    <mergeCell ref="Q15:R15"/>
    <mergeCell ref="E15:F15"/>
    <mergeCell ref="W33:X33"/>
    <mergeCell ref="A14:A15"/>
    <mergeCell ref="G15:H15"/>
    <mergeCell ref="I15:J15"/>
    <mergeCell ref="G33:H33"/>
    <mergeCell ref="I33:J33"/>
    <mergeCell ref="I17:J17"/>
    <mergeCell ref="I18:J18"/>
    <mergeCell ref="I16:J16"/>
    <mergeCell ref="A3:AB3"/>
    <mergeCell ref="A9:AB9"/>
    <mergeCell ref="A4:AB4"/>
    <mergeCell ref="A5:AB5"/>
    <mergeCell ref="A6:AB6"/>
    <mergeCell ref="A7:AB7"/>
    <mergeCell ref="AA18:AB18"/>
    <mergeCell ref="K34:L34"/>
    <mergeCell ref="Z51:AB51"/>
    <mergeCell ref="Z50:AB50"/>
    <mergeCell ref="D50:Y50"/>
    <mergeCell ref="E38:F38"/>
    <mergeCell ref="I38:J38"/>
    <mergeCell ref="W38:X38"/>
    <mergeCell ref="U38:V38"/>
    <mergeCell ref="S38:T38"/>
    <mergeCell ref="AA35:AB35"/>
    <mergeCell ref="AA26:AB26"/>
    <mergeCell ref="AA38:AB38"/>
    <mergeCell ref="AA27:AB27"/>
    <mergeCell ref="AA32:AB32"/>
    <mergeCell ref="AA36:AB36"/>
    <mergeCell ref="AA34:AB34"/>
    <mergeCell ref="AA37:AB37"/>
    <mergeCell ref="AA31:AB31"/>
    <mergeCell ref="AA33:AB33"/>
    <mergeCell ref="G38:H38"/>
    <mergeCell ref="AA39:AB39"/>
    <mergeCell ref="E39:F39"/>
    <mergeCell ref="G39:H39"/>
    <mergeCell ref="I39:J39"/>
    <mergeCell ref="W39:X39"/>
    <mergeCell ref="K39:L39"/>
    <mergeCell ref="O39:P39"/>
    <mergeCell ref="U39:V39"/>
    <mergeCell ref="I20:J20"/>
    <mergeCell ref="K20:L20"/>
    <mergeCell ref="M20:N20"/>
    <mergeCell ref="O20:P20"/>
    <mergeCell ref="Q20:R20"/>
    <mergeCell ref="S20:T20"/>
    <mergeCell ref="AA20:AB20"/>
    <mergeCell ref="E21:F21"/>
    <mergeCell ref="G21:H21"/>
    <mergeCell ref="I21:J21"/>
    <mergeCell ref="K21:L21"/>
    <mergeCell ref="M21:N21"/>
    <mergeCell ref="O21:P21"/>
    <mergeCell ref="Q21:R21"/>
    <mergeCell ref="U21:V21"/>
    <mergeCell ref="AA21:AB21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E27:F27"/>
    <mergeCell ref="G27:H27"/>
    <mergeCell ref="I27:J27"/>
    <mergeCell ref="K27:L27"/>
    <mergeCell ref="O27:P27"/>
    <mergeCell ref="Q27:R27"/>
    <mergeCell ref="S27:T27"/>
    <mergeCell ref="U27:V27"/>
    <mergeCell ref="W27:X27"/>
    <mergeCell ref="Y27:Z27"/>
    <mergeCell ref="E28:F28"/>
    <mergeCell ref="G28:H28"/>
    <mergeCell ref="I28:J28"/>
    <mergeCell ref="K28:L28"/>
    <mergeCell ref="M28:N28"/>
    <mergeCell ref="O28:P28"/>
    <mergeCell ref="Q28:R28"/>
    <mergeCell ref="S28:T28"/>
    <mergeCell ref="E29:F29"/>
    <mergeCell ref="G29:H29"/>
    <mergeCell ref="I29:J29"/>
    <mergeCell ref="K29:L29"/>
    <mergeCell ref="Y29:Z29"/>
    <mergeCell ref="W28:X28"/>
    <mergeCell ref="Y28:Z28"/>
    <mergeCell ref="AA28:AB28"/>
    <mergeCell ref="AA29:AB29"/>
    <mergeCell ref="S29:T29"/>
    <mergeCell ref="U29:V29"/>
    <mergeCell ref="W29:X29"/>
    <mergeCell ref="M29:N29"/>
    <mergeCell ref="O29:P29"/>
    <mergeCell ref="Q29:R29"/>
    <mergeCell ref="S30:T30"/>
    <mergeCell ref="E30:F30"/>
    <mergeCell ref="G30:H30"/>
    <mergeCell ref="I30:J30"/>
    <mergeCell ref="K30:L30"/>
    <mergeCell ref="M30:N30"/>
    <mergeCell ref="O31:P31"/>
    <mergeCell ref="Q31:R31"/>
    <mergeCell ref="O30:P30"/>
    <mergeCell ref="Q30:R30"/>
    <mergeCell ref="E31:F31"/>
    <mergeCell ref="G31:H31"/>
    <mergeCell ref="I31:J31"/>
    <mergeCell ref="K31:L31"/>
    <mergeCell ref="W30:X30"/>
    <mergeCell ref="Y30:Z30"/>
    <mergeCell ref="U30:V30"/>
    <mergeCell ref="AA30:AB30"/>
    <mergeCell ref="S31:T31"/>
    <mergeCell ref="Y36:Z36"/>
    <mergeCell ref="U31:V31"/>
    <mergeCell ref="W31:X31"/>
    <mergeCell ref="S32:T32"/>
    <mergeCell ref="U35:V35"/>
    <mergeCell ref="Y31:Z31"/>
    <mergeCell ref="Y32:Z32"/>
    <mergeCell ref="S34:T34"/>
    <mergeCell ref="W35:X35"/>
    <mergeCell ref="Y37:Z37"/>
    <mergeCell ref="Y39:Z39"/>
    <mergeCell ref="Y38:Z38"/>
    <mergeCell ref="W40:X40"/>
    <mergeCell ref="W48:AB48"/>
    <mergeCell ref="W49:AB49"/>
    <mergeCell ref="E49:V49"/>
    <mergeCell ref="W1:AB1"/>
    <mergeCell ref="W2:AB2"/>
    <mergeCell ref="A10:K10"/>
    <mergeCell ref="W42:X42"/>
    <mergeCell ref="W45:X45"/>
    <mergeCell ref="Y45:Z45"/>
    <mergeCell ref="W37:X37"/>
  </mergeCells>
  <printOptions horizontalCentered="1"/>
  <pageMargins left="0.36" right="0.2755905511811024" top="0.73" bottom="0.3937007874015748" header="0.56" footer="0.2755905511811024"/>
  <pageSetup fitToHeight="1" fitToWidth="1" horizontalDpi="600" verticalDpi="600" orientation="landscape" paperSize="9" scale="60" r:id="rId2"/>
  <headerFooter alignWithMargins="0">
    <oddHeader>&amp;C&amp;P&amp;RCRC kodas: 77387E7F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730</v>
      </c>
    </row>
    <row r="2" spans="1:3" ht="10.5">
      <c r="A2" t="s">
        <v>136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577</v>
      </c>
    </row>
    <row r="3" spans="1:2" ht="16.5" customHeight="1">
      <c r="A3" s="2" t="s">
        <v>6</v>
      </c>
      <c r="B3" s="1" t="s">
        <v>578</v>
      </c>
    </row>
    <row r="4" spans="1:2" ht="16.5" customHeight="1">
      <c r="A4" s="2" t="s">
        <v>1</v>
      </c>
      <c r="B4" s="1" t="s">
        <v>579</v>
      </c>
    </row>
    <row r="5" spans="1:2" ht="16.5" customHeight="1">
      <c r="A5" s="2" t="s">
        <v>2</v>
      </c>
      <c r="B5" s="1" t="s">
        <v>580</v>
      </c>
    </row>
    <row r="6" spans="1:2" ht="16.5" customHeight="1">
      <c r="A6" s="2" t="s">
        <v>7</v>
      </c>
      <c r="B6" s="1" t="s">
        <v>123</v>
      </c>
    </row>
    <row r="7" spans="1:2" ht="16.5" customHeight="1">
      <c r="A7" s="2" t="s">
        <v>8</v>
      </c>
      <c r="B7" s="1" t="s">
        <v>581</v>
      </c>
    </row>
    <row r="8" spans="1:2" ht="16.5" customHeight="1">
      <c r="A8" s="2" t="s">
        <v>9</v>
      </c>
      <c r="B8" s="1" t="s">
        <v>582</v>
      </c>
    </row>
    <row r="9" spans="1:2" ht="16.5" customHeight="1">
      <c r="A9" s="2" t="s">
        <v>10</v>
      </c>
      <c r="B9" s="1" t="s">
        <v>583</v>
      </c>
    </row>
    <row r="10" spans="1:2" ht="16.5" customHeight="1">
      <c r="A10" s="2" t="s">
        <v>584</v>
      </c>
      <c r="B10" s="4" t="s">
        <v>585</v>
      </c>
    </row>
    <row r="11" spans="1:2" ht="16.5" customHeight="1">
      <c r="A11" s="2" t="s">
        <v>11</v>
      </c>
      <c r="B11" s="4" t="s">
        <v>586</v>
      </c>
    </row>
    <row r="12" spans="1:2" ht="16.5" customHeight="1">
      <c r="A12" s="2" t="s">
        <v>12</v>
      </c>
      <c r="B12" s="4" t="s">
        <v>587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588</v>
      </c>
      <c r="B1" s="1" t="s">
        <v>589</v>
      </c>
    </row>
    <row r="2" spans="1:2" ht="10.5">
      <c r="A2" s="1" t="s">
        <v>590</v>
      </c>
      <c r="B2" s="1" t="s">
        <v>591</v>
      </c>
    </row>
    <row r="3" spans="1:2" ht="10.5">
      <c r="A3" s="1" t="s">
        <v>592</v>
      </c>
      <c r="B3" s="1" t="s">
        <v>593</v>
      </c>
    </row>
    <row r="4" spans="1:2" ht="10.5">
      <c r="A4" s="1" t="s">
        <v>594</v>
      </c>
      <c r="B4" s="1" t="s">
        <v>595</v>
      </c>
    </row>
    <row r="5" spans="1:2" ht="10.5">
      <c r="A5" s="1" t="s">
        <v>596</v>
      </c>
      <c r="B5" s="1" t="s">
        <v>597</v>
      </c>
    </row>
    <row r="6" spans="1:2" ht="10.5">
      <c r="A6" s="1" t="s">
        <v>598</v>
      </c>
      <c r="B6" s="1" t="s">
        <v>599</v>
      </c>
    </row>
    <row r="7" spans="1:2" ht="10.5">
      <c r="A7" s="1" t="s">
        <v>600</v>
      </c>
      <c r="B7" s="1" t="s">
        <v>601</v>
      </c>
    </row>
    <row r="8" spans="1:2" ht="10.5">
      <c r="A8" s="1" t="s">
        <v>602</v>
      </c>
      <c r="B8" s="1" t="s">
        <v>603</v>
      </c>
    </row>
    <row r="9" spans="1:2" ht="10.5">
      <c r="A9" s="1" t="s">
        <v>604</v>
      </c>
      <c r="B9" s="1" t="s">
        <v>605</v>
      </c>
    </row>
    <row r="10" spans="1:2" ht="10.5">
      <c r="A10" s="1" t="s">
        <v>606</v>
      </c>
      <c r="B10" s="1" t="s">
        <v>607</v>
      </c>
    </row>
    <row r="11" spans="1:2" ht="10.5">
      <c r="A11" s="1" t="s">
        <v>608</v>
      </c>
      <c r="B11" s="1" t="s">
        <v>609</v>
      </c>
    </row>
    <row r="12" spans="1:2" ht="10.5">
      <c r="A12" s="1" t="s">
        <v>610</v>
      </c>
      <c r="B12" s="1" t="s">
        <v>611</v>
      </c>
    </row>
    <row r="13" spans="1:2" ht="10.5">
      <c r="A13" s="1" t="s">
        <v>612</v>
      </c>
      <c r="B13" s="1" t="s">
        <v>613</v>
      </c>
    </row>
    <row r="14" spans="1:2" ht="10.5">
      <c r="A14" s="1" t="s">
        <v>614</v>
      </c>
      <c r="B14" s="1" t="s">
        <v>615</v>
      </c>
    </row>
    <row r="15" spans="1:2" ht="10.5">
      <c r="A15" s="1" t="s">
        <v>616</v>
      </c>
      <c r="B15" s="1" t="s">
        <v>617</v>
      </c>
    </row>
    <row r="16" spans="1:2" ht="10.5">
      <c r="A16" s="1" t="s">
        <v>618</v>
      </c>
      <c r="B16" s="1" t="s">
        <v>619</v>
      </c>
    </row>
    <row r="17" spans="1:2" ht="10.5">
      <c r="A17" s="1" t="s">
        <v>620</v>
      </c>
      <c r="B17" s="1" t="s">
        <v>621</v>
      </c>
    </row>
    <row r="18" spans="1:2" ht="10.5">
      <c r="A18" s="1" t="s">
        <v>622</v>
      </c>
      <c r="B18" s="1" t="s">
        <v>623</v>
      </c>
    </row>
    <row r="19" spans="1:2" ht="10.5">
      <c r="A19" s="1" t="s">
        <v>624</v>
      </c>
      <c r="B19" s="1" t="s">
        <v>625</v>
      </c>
    </row>
    <row r="20" spans="1:2" ht="10.5">
      <c r="A20" s="1" t="s">
        <v>626</v>
      </c>
      <c r="B20" s="1" t="s">
        <v>626</v>
      </c>
    </row>
    <row r="21" spans="1:2" ht="10.5">
      <c r="A21" s="1" t="s">
        <v>573</v>
      </c>
      <c r="B21" s="1" t="s">
        <v>573</v>
      </c>
    </row>
    <row r="22" spans="1:2" ht="10.5">
      <c r="A22" s="1" t="s">
        <v>573</v>
      </c>
      <c r="B22" s="1" t="s">
        <v>573</v>
      </c>
    </row>
    <row r="23" spans="1:2" ht="10.5">
      <c r="A23" s="1" t="s">
        <v>573</v>
      </c>
      <c r="B23" s="1" t="s">
        <v>573</v>
      </c>
    </row>
    <row r="24" spans="1:2" ht="10.5">
      <c r="A24" s="1" t="s">
        <v>573</v>
      </c>
      <c r="B24" s="1" t="s">
        <v>573</v>
      </c>
    </row>
    <row r="25" spans="1:2" ht="10.5">
      <c r="A25" s="1" t="s">
        <v>573</v>
      </c>
      <c r="B25" s="1" t="s">
        <v>573</v>
      </c>
    </row>
    <row r="26" spans="1:2" ht="10.5">
      <c r="A26" s="1" t="s">
        <v>573</v>
      </c>
      <c r="B26" s="1" t="s">
        <v>573</v>
      </c>
    </row>
    <row r="27" spans="1:2" ht="10.5">
      <c r="A27" s="1" t="s">
        <v>573</v>
      </c>
      <c r="B27" s="1" t="s">
        <v>573</v>
      </c>
    </row>
    <row r="28" spans="1:2" ht="10.5">
      <c r="A28" s="1" t="s">
        <v>573</v>
      </c>
      <c r="B28" s="1" t="s">
        <v>573</v>
      </c>
    </row>
    <row r="29" spans="1:2" ht="10.5">
      <c r="A29" s="1" t="s">
        <v>573</v>
      </c>
      <c r="B29" s="1" t="s">
        <v>573</v>
      </c>
    </row>
    <row r="30" spans="1:2" ht="10.5">
      <c r="A30" s="1" t="s">
        <v>573</v>
      </c>
      <c r="B30" s="1" t="s">
        <v>573</v>
      </c>
    </row>
    <row r="31" spans="1:2" ht="10.5">
      <c r="A31" s="1" t="s">
        <v>573</v>
      </c>
      <c r="B31" s="1" t="s">
        <v>573</v>
      </c>
    </row>
    <row r="32" spans="1:2" ht="10.5">
      <c r="A32" s="1" t="s">
        <v>573</v>
      </c>
      <c r="B32" s="1" t="s">
        <v>573</v>
      </c>
    </row>
    <row r="33" spans="1:2" ht="10.5">
      <c r="A33" s="1" t="s">
        <v>573</v>
      </c>
      <c r="B33" s="1" t="s">
        <v>573</v>
      </c>
    </row>
    <row r="34" spans="1:2" ht="10.5">
      <c r="A34" s="1" t="s">
        <v>573</v>
      </c>
      <c r="B34" s="1" t="s">
        <v>573</v>
      </c>
    </row>
    <row r="35" spans="1:2" ht="10.5">
      <c r="A35" s="1" t="s">
        <v>573</v>
      </c>
      <c r="B35" s="1" t="s">
        <v>573</v>
      </c>
    </row>
    <row r="36" spans="1:2" ht="10.5">
      <c r="A36" s="1" t="s">
        <v>573</v>
      </c>
      <c r="B36" s="1" t="s">
        <v>573</v>
      </c>
    </row>
    <row r="37" spans="1:2" ht="10.5">
      <c r="A37" s="1" t="s">
        <v>573</v>
      </c>
      <c r="B37" s="1" t="s">
        <v>573</v>
      </c>
    </row>
    <row r="38" spans="1:2" ht="10.5">
      <c r="A38" s="1" t="s">
        <v>573</v>
      </c>
      <c r="B38" s="1" t="s">
        <v>573</v>
      </c>
    </row>
    <row r="39" spans="1:2" ht="10.5">
      <c r="A39" s="1" t="s">
        <v>573</v>
      </c>
      <c r="B39" s="1" t="s">
        <v>573</v>
      </c>
    </row>
    <row r="40" spans="1:2" ht="10.5">
      <c r="A40" s="1" t="s">
        <v>573</v>
      </c>
      <c r="B40" s="1" t="s">
        <v>573</v>
      </c>
    </row>
    <row r="41" spans="1:2" ht="10.5">
      <c r="A41" s="1" t="s">
        <v>573</v>
      </c>
      <c r="B41" s="1" t="s">
        <v>573</v>
      </c>
    </row>
    <row r="42" spans="1:2" ht="10.5">
      <c r="A42" s="1" t="s">
        <v>573</v>
      </c>
      <c r="B42" s="1" t="s">
        <v>573</v>
      </c>
    </row>
    <row r="43" spans="1:2" ht="10.5">
      <c r="A43" s="1" t="s">
        <v>573</v>
      </c>
      <c r="B43" s="1" t="s">
        <v>573</v>
      </c>
    </row>
    <row r="44" spans="1:2" ht="10.5">
      <c r="A44" s="1" t="s">
        <v>573</v>
      </c>
      <c r="B44" s="1" t="s">
        <v>573</v>
      </c>
    </row>
    <row r="45" spans="1:2" ht="10.5">
      <c r="A45" s="1" t="s">
        <v>573</v>
      </c>
      <c r="B45" s="1" t="s">
        <v>573</v>
      </c>
    </row>
    <row r="46" spans="1:2" ht="10.5">
      <c r="A46" s="1" t="s">
        <v>573</v>
      </c>
      <c r="B46" s="1" t="s">
        <v>573</v>
      </c>
    </row>
    <row r="47" spans="1:2" ht="10.5">
      <c r="A47" s="1" t="s">
        <v>573</v>
      </c>
      <c r="B47" s="1" t="s">
        <v>573</v>
      </c>
    </row>
    <row r="48" spans="1:2" ht="10.5">
      <c r="A48" s="1" t="s">
        <v>573</v>
      </c>
      <c r="B48" s="1" t="s">
        <v>573</v>
      </c>
    </row>
    <row r="49" spans="1:2" ht="10.5">
      <c r="A49" s="1" t="s">
        <v>573</v>
      </c>
      <c r="B49" s="1" t="s">
        <v>573</v>
      </c>
    </row>
    <row r="50" spans="1:2" ht="10.5">
      <c r="A50" s="1" t="s">
        <v>573</v>
      </c>
      <c r="B50" s="1" t="s">
        <v>573</v>
      </c>
    </row>
    <row r="51" spans="1:2" ht="10.5">
      <c r="A51" s="1" t="s">
        <v>573</v>
      </c>
      <c r="B51" s="1" t="s">
        <v>573</v>
      </c>
    </row>
    <row r="52" spans="1:2" ht="10.5">
      <c r="A52" s="1" t="s">
        <v>573</v>
      </c>
      <c r="B52" s="1" t="s">
        <v>573</v>
      </c>
    </row>
    <row r="53" spans="1:2" ht="10.5">
      <c r="A53" s="1" t="s">
        <v>573</v>
      </c>
      <c r="B53" s="1" t="s">
        <v>573</v>
      </c>
    </row>
    <row r="54" spans="1:2" ht="10.5">
      <c r="A54" s="1" t="s">
        <v>573</v>
      </c>
      <c r="B54" s="1" t="s">
        <v>573</v>
      </c>
    </row>
    <row r="55" spans="1:2" ht="10.5">
      <c r="A55" s="1" t="s">
        <v>573</v>
      </c>
      <c r="B55" s="1" t="s">
        <v>573</v>
      </c>
    </row>
    <row r="56" spans="1:2" ht="10.5">
      <c r="A56" s="1" t="s">
        <v>573</v>
      </c>
      <c r="B56" s="1" t="s">
        <v>573</v>
      </c>
    </row>
    <row r="57" spans="1:2" ht="10.5">
      <c r="A57" s="1" t="s">
        <v>573</v>
      </c>
      <c r="B57" s="1" t="s">
        <v>573</v>
      </c>
    </row>
    <row r="58" spans="1:2" ht="10.5">
      <c r="A58" s="1" t="s">
        <v>573</v>
      </c>
      <c r="B58" s="1" t="s">
        <v>573</v>
      </c>
    </row>
    <row r="59" spans="1:2" ht="10.5">
      <c r="A59" s="1" t="s">
        <v>573</v>
      </c>
      <c r="B59" s="1" t="s">
        <v>573</v>
      </c>
    </row>
    <row r="60" spans="1:2" ht="10.5">
      <c r="A60" s="1" t="s">
        <v>573</v>
      </c>
      <c r="B60" s="1" t="s">
        <v>573</v>
      </c>
    </row>
    <row r="61" spans="1:2" ht="10.5">
      <c r="A61" s="1" t="s">
        <v>573</v>
      </c>
      <c r="B61" s="1" t="s">
        <v>573</v>
      </c>
    </row>
    <row r="62" spans="1:2" ht="10.5">
      <c r="A62" s="1" t="s">
        <v>573</v>
      </c>
      <c r="B62" s="1" t="s">
        <v>573</v>
      </c>
    </row>
    <row r="63" spans="1:2" ht="10.5">
      <c r="A63" s="1" t="s">
        <v>573</v>
      </c>
      <c r="B63" s="1" t="s">
        <v>573</v>
      </c>
    </row>
    <row r="64" spans="1:2" ht="10.5">
      <c r="A64" s="1" t="s">
        <v>573</v>
      </c>
      <c r="B64" s="1" t="s">
        <v>573</v>
      </c>
    </row>
    <row r="65" spans="1:2" ht="10.5">
      <c r="A65" s="1" t="s">
        <v>573</v>
      </c>
      <c r="B65" s="1" t="s">
        <v>573</v>
      </c>
    </row>
    <row r="66" spans="1:2" ht="10.5">
      <c r="A66" s="1" t="s">
        <v>573</v>
      </c>
      <c r="B66" s="1" t="s">
        <v>573</v>
      </c>
    </row>
    <row r="67" spans="1:2" ht="10.5">
      <c r="A67" s="1" t="s">
        <v>573</v>
      </c>
      <c r="B67" s="1" t="s">
        <v>573</v>
      </c>
    </row>
    <row r="68" spans="1:2" ht="10.5">
      <c r="A68" s="1" t="s">
        <v>573</v>
      </c>
      <c r="B68" s="1" t="s">
        <v>573</v>
      </c>
    </row>
    <row r="69" spans="1:2" ht="10.5">
      <c r="A69" s="1" t="s">
        <v>573</v>
      </c>
      <c r="B69" s="1" t="s">
        <v>573</v>
      </c>
    </row>
    <row r="70" spans="1:2" ht="10.5">
      <c r="A70" s="1" t="s">
        <v>573</v>
      </c>
      <c r="B70" s="1" t="s">
        <v>573</v>
      </c>
    </row>
    <row r="71" spans="1:2" ht="10.5">
      <c r="A71" s="1" t="s">
        <v>573</v>
      </c>
      <c r="B71" s="1" t="s">
        <v>573</v>
      </c>
    </row>
    <row r="72" spans="1:2" ht="10.5">
      <c r="A72" s="1" t="s">
        <v>573</v>
      </c>
      <c r="B72" s="1" t="s">
        <v>573</v>
      </c>
    </row>
    <row r="73" spans="1:2" ht="10.5">
      <c r="A73" s="1" t="s">
        <v>573</v>
      </c>
      <c r="B73" s="1" t="s">
        <v>573</v>
      </c>
    </row>
    <row r="74" spans="1:2" ht="10.5">
      <c r="A74" s="1" t="s">
        <v>573</v>
      </c>
      <c r="B74" s="1" t="s">
        <v>573</v>
      </c>
    </row>
    <row r="75" spans="1:2" ht="10.5">
      <c r="A75" s="1" t="s">
        <v>573</v>
      </c>
      <c r="B75" s="1" t="s">
        <v>573</v>
      </c>
    </row>
    <row r="76" spans="1:2" ht="10.5">
      <c r="A76" s="1" t="s">
        <v>573</v>
      </c>
      <c r="B76" s="1" t="s">
        <v>573</v>
      </c>
    </row>
    <row r="77" spans="1:2" ht="10.5">
      <c r="A77" s="1" t="s">
        <v>573</v>
      </c>
      <c r="B77" s="1" t="s">
        <v>573</v>
      </c>
    </row>
    <row r="78" spans="1:2" ht="10.5">
      <c r="A78" s="1" t="s">
        <v>573</v>
      </c>
      <c r="B78" s="1" t="s">
        <v>573</v>
      </c>
    </row>
    <row r="79" spans="1:2" ht="10.5">
      <c r="A79" s="1" t="s">
        <v>573</v>
      </c>
      <c r="B79" s="1" t="s">
        <v>573</v>
      </c>
    </row>
    <row r="80" spans="1:2" ht="10.5">
      <c r="A80" s="1" t="s">
        <v>573</v>
      </c>
      <c r="B80" s="1" t="s">
        <v>573</v>
      </c>
    </row>
    <row r="81" spans="1:2" ht="10.5">
      <c r="A81" s="1" t="s">
        <v>573</v>
      </c>
      <c r="B81" s="1" t="s">
        <v>573</v>
      </c>
    </row>
    <row r="82" spans="1:2" ht="10.5">
      <c r="A82" s="1" t="s">
        <v>573</v>
      </c>
      <c r="B82" s="1" t="s">
        <v>573</v>
      </c>
    </row>
    <row r="83" spans="1:2" ht="10.5">
      <c r="A83" s="1" t="s">
        <v>573</v>
      </c>
      <c r="B83" s="1" t="s">
        <v>573</v>
      </c>
    </row>
    <row r="84" spans="1:2" ht="10.5">
      <c r="A84" s="1" t="s">
        <v>573</v>
      </c>
      <c r="B84" s="1" t="s">
        <v>573</v>
      </c>
    </row>
    <row r="85" spans="1:2" ht="10.5">
      <c r="A85" s="1" t="s">
        <v>573</v>
      </c>
      <c r="B85" s="1" t="s">
        <v>573</v>
      </c>
    </row>
    <row r="86" spans="1:2" ht="10.5">
      <c r="A86" s="1" t="s">
        <v>573</v>
      </c>
      <c r="B86" s="1" t="s">
        <v>573</v>
      </c>
    </row>
    <row r="87" spans="1:2" ht="10.5">
      <c r="A87" s="1" t="s">
        <v>573</v>
      </c>
      <c r="B87" s="1" t="s">
        <v>573</v>
      </c>
    </row>
    <row r="88" spans="1:2" ht="10.5">
      <c r="A88" s="1" t="s">
        <v>573</v>
      </c>
      <c r="B88" s="1" t="s">
        <v>573</v>
      </c>
    </row>
    <row r="89" spans="1:2" ht="10.5">
      <c r="A89" s="1" t="s">
        <v>573</v>
      </c>
      <c r="B89" s="1" t="s">
        <v>573</v>
      </c>
    </row>
    <row r="90" spans="1:2" ht="10.5">
      <c r="A90" s="1" t="s">
        <v>573</v>
      </c>
      <c r="B90" s="1" t="s">
        <v>573</v>
      </c>
    </row>
    <row r="91" spans="1:2" ht="10.5">
      <c r="A91" s="1" t="s">
        <v>573</v>
      </c>
      <c r="B91" s="1" t="s">
        <v>573</v>
      </c>
    </row>
    <row r="92" spans="1:2" ht="10.5">
      <c r="A92" s="1" t="s">
        <v>573</v>
      </c>
      <c r="B92" s="1" t="s">
        <v>573</v>
      </c>
    </row>
    <row r="93" spans="1:2" ht="10.5">
      <c r="A93" s="1" t="s">
        <v>573</v>
      </c>
      <c r="B93" s="1" t="s">
        <v>573</v>
      </c>
    </row>
    <row r="94" spans="1:2" ht="10.5">
      <c r="A94" s="1" t="s">
        <v>573</v>
      </c>
      <c r="B94" s="1" t="s">
        <v>573</v>
      </c>
    </row>
    <row r="95" spans="1:2" ht="10.5">
      <c r="A95" s="1" t="s">
        <v>573</v>
      </c>
      <c r="B95" s="1" t="s">
        <v>573</v>
      </c>
    </row>
    <row r="96" spans="1:2" ht="10.5">
      <c r="A96" s="1" t="s">
        <v>573</v>
      </c>
      <c r="B96" s="1" t="s">
        <v>573</v>
      </c>
    </row>
    <row r="97" spans="1:2" ht="10.5">
      <c r="A97" s="1" t="s">
        <v>573</v>
      </c>
      <c r="B97" s="1" t="s">
        <v>573</v>
      </c>
    </row>
    <row r="98" spans="1:2" ht="10.5">
      <c r="A98" s="1" t="s">
        <v>573</v>
      </c>
      <c r="B98" s="1" t="s">
        <v>573</v>
      </c>
    </row>
    <row r="99" spans="1:2" ht="10.5">
      <c r="A99" s="1" t="s">
        <v>573</v>
      </c>
      <c r="B99" s="1" t="s">
        <v>573</v>
      </c>
    </row>
    <row r="100" spans="1:2" ht="10.5">
      <c r="A100" s="1" t="s">
        <v>573</v>
      </c>
      <c r="B100" s="1" t="s">
        <v>573</v>
      </c>
    </row>
    <row r="101" spans="1:2" ht="10.5">
      <c r="A101" s="1" t="s">
        <v>573</v>
      </c>
      <c r="B101" s="1" t="s">
        <v>573</v>
      </c>
    </row>
    <row r="102" spans="1:2" ht="10.5">
      <c r="A102" s="1" t="s">
        <v>573</v>
      </c>
      <c r="B102" s="1" t="s">
        <v>573</v>
      </c>
    </row>
    <row r="103" spans="1:2" ht="10.5">
      <c r="A103" s="1" t="s">
        <v>573</v>
      </c>
      <c r="B103" s="1" t="s">
        <v>573</v>
      </c>
    </row>
    <row r="104" spans="1:2" ht="10.5">
      <c r="A104" s="1" t="s">
        <v>573</v>
      </c>
      <c r="B104" s="1" t="s">
        <v>573</v>
      </c>
    </row>
    <row r="105" spans="1:2" ht="10.5">
      <c r="A105" s="1" t="s">
        <v>573</v>
      </c>
      <c r="B105" s="1" t="s">
        <v>573</v>
      </c>
    </row>
    <row r="106" spans="1:2" ht="10.5">
      <c r="A106" s="1" t="s">
        <v>573</v>
      </c>
      <c r="B106" s="1" t="s">
        <v>573</v>
      </c>
    </row>
    <row r="107" spans="1:2" ht="10.5">
      <c r="A107" s="1" t="s">
        <v>573</v>
      </c>
      <c r="B107" s="1" t="s">
        <v>573</v>
      </c>
    </row>
    <row r="108" spans="1:2" ht="10.5">
      <c r="A108" s="1" t="s">
        <v>573</v>
      </c>
      <c r="B108" s="1" t="s">
        <v>573</v>
      </c>
    </row>
    <row r="109" spans="1:2" ht="10.5">
      <c r="A109" s="1" t="s">
        <v>573</v>
      </c>
      <c r="B109" s="1" t="s">
        <v>573</v>
      </c>
    </row>
    <row r="110" spans="1:2" ht="10.5">
      <c r="A110" s="1" t="s">
        <v>573</v>
      </c>
      <c r="B110" s="1" t="s">
        <v>573</v>
      </c>
    </row>
    <row r="111" spans="1:2" ht="10.5">
      <c r="A111" s="1" t="s">
        <v>573</v>
      </c>
      <c r="B111" s="1" t="s">
        <v>573</v>
      </c>
    </row>
    <row r="112" spans="1:2" ht="10.5">
      <c r="A112" s="1" t="s">
        <v>573</v>
      </c>
      <c r="B112" s="1" t="s">
        <v>573</v>
      </c>
    </row>
    <row r="113" spans="1:2" ht="10.5">
      <c r="A113" s="1" t="s">
        <v>573</v>
      </c>
      <c r="B113" s="1" t="s">
        <v>573</v>
      </c>
    </row>
    <row r="114" spans="1:2" ht="10.5">
      <c r="A114" s="1" t="s">
        <v>573</v>
      </c>
      <c r="B114" s="1" t="s">
        <v>573</v>
      </c>
    </row>
    <row r="115" spans="1:2" ht="10.5">
      <c r="A115" s="1" t="s">
        <v>573</v>
      </c>
      <c r="B115" s="1" t="s">
        <v>573</v>
      </c>
    </row>
    <row r="116" spans="1:2" ht="10.5">
      <c r="A116" s="1" t="s">
        <v>573</v>
      </c>
      <c r="B116" s="1" t="s">
        <v>573</v>
      </c>
    </row>
    <row r="117" spans="1:2" ht="10.5">
      <c r="A117" s="1" t="s">
        <v>573</v>
      </c>
      <c r="B117" s="1" t="s">
        <v>573</v>
      </c>
    </row>
    <row r="118" spans="1:2" ht="10.5">
      <c r="A118" s="1" t="s">
        <v>573</v>
      </c>
      <c r="B118" s="1" t="s">
        <v>573</v>
      </c>
    </row>
    <row r="119" spans="1:2" ht="10.5">
      <c r="A119" s="1" t="s">
        <v>573</v>
      </c>
      <c r="B119" s="1" t="s">
        <v>573</v>
      </c>
    </row>
    <row r="120" spans="1:2" ht="10.5">
      <c r="A120" s="1" t="s">
        <v>573</v>
      </c>
      <c r="B120" s="1" t="s">
        <v>573</v>
      </c>
    </row>
    <row r="121" spans="1:2" ht="10.5">
      <c r="A121" s="1" t="s">
        <v>573</v>
      </c>
      <c r="B121" s="1" t="s">
        <v>573</v>
      </c>
    </row>
    <row r="122" spans="1:2" ht="10.5">
      <c r="A122" s="1" t="s">
        <v>573</v>
      </c>
      <c r="B122" s="1" t="s">
        <v>573</v>
      </c>
    </row>
    <row r="123" spans="1:2" ht="10.5">
      <c r="A123" s="1" t="s">
        <v>573</v>
      </c>
      <c r="B123" s="1" t="s">
        <v>573</v>
      </c>
    </row>
    <row r="124" spans="1:2" ht="10.5">
      <c r="A124" s="1" t="s">
        <v>573</v>
      </c>
      <c r="B124" s="1" t="s">
        <v>573</v>
      </c>
    </row>
    <row r="125" spans="1:2" ht="10.5">
      <c r="A125" s="1" t="s">
        <v>573</v>
      </c>
      <c r="B125" s="1" t="s">
        <v>573</v>
      </c>
    </row>
    <row r="126" spans="1:2" ht="10.5">
      <c r="A126" s="1" t="s">
        <v>573</v>
      </c>
      <c r="B126" s="1" t="s">
        <v>573</v>
      </c>
    </row>
    <row r="127" spans="1:2" ht="10.5">
      <c r="A127" s="1" t="s">
        <v>573</v>
      </c>
      <c r="B127" s="1" t="s">
        <v>573</v>
      </c>
    </row>
    <row r="128" spans="1:2" ht="10.5">
      <c r="A128" s="1" t="s">
        <v>573</v>
      </c>
      <c r="B128" s="1" t="s">
        <v>573</v>
      </c>
    </row>
    <row r="129" spans="1:2" ht="10.5">
      <c r="A129" s="1" t="s">
        <v>573</v>
      </c>
      <c r="B129" s="1" t="s">
        <v>573</v>
      </c>
    </row>
    <row r="130" spans="1:2" ht="10.5">
      <c r="A130" s="1" t="s">
        <v>573</v>
      </c>
      <c r="B130" s="1" t="s">
        <v>573</v>
      </c>
    </row>
    <row r="131" spans="1:2" ht="10.5">
      <c r="A131" s="1" t="s">
        <v>573</v>
      </c>
      <c r="B131" s="1" t="s">
        <v>573</v>
      </c>
    </row>
    <row r="132" spans="1:2" ht="10.5">
      <c r="A132" s="1" t="s">
        <v>573</v>
      </c>
      <c r="B132" s="1" t="s">
        <v>573</v>
      </c>
    </row>
    <row r="133" spans="1:2" ht="10.5">
      <c r="A133" s="1" t="s">
        <v>573</v>
      </c>
      <c r="B133" s="1" t="s">
        <v>573</v>
      </c>
    </row>
    <row r="134" spans="1:2" ht="10.5">
      <c r="A134" s="1" t="s">
        <v>573</v>
      </c>
      <c r="B134" s="1" t="s">
        <v>573</v>
      </c>
    </row>
    <row r="135" spans="1:2" ht="10.5">
      <c r="A135" s="1" t="s">
        <v>573</v>
      </c>
      <c r="B135" s="1" t="s">
        <v>573</v>
      </c>
    </row>
    <row r="136" spans="1:2" ht="10.5">
      <c r="A136" s="1" t="s">
        <v>573</v>
      </c>
      <c r="B136" s="1" t="s">
        <v>573</v>
      </c>
    </row>
    <row r="137" spans="1:2" ht="10.5">
      <c r="A137" s="1" t="s">
        <v>573</v>
      </c>
      <c r="B137" s="1" t="s">
        <v>573</v>
      </c>
    </row>
    <row r="138" spans="1:2" ht="10.5">
      <c r="A138" s="1" t="s">
        <v>573</v>
      </c>
      <c r="B138" s="1" t="s">
        <v>573</v>
      </c>
    </row>
    <row r="139" spans="1:2" ht="10.5">
      <c r="A139" s="1" t="s">
        <v>573</v>
      </c>
      <c r="B139" s="1" t="s">
        <v>573</v>
      </c>
    </row>
    <row r="140" spans="1:2" ht="10.5">
      <c r="A140" s="1" t="s">
        <v>573</v>
      </c>
      <c r="B140" s="1" t="s">
        <v>573</v>
      </c>
    </row>
    <row r="141" spans="1:2" ht="10.5">
      <c r="A141" s="1" t="s">
        <v>573</v>
      </c>
      <c r="B141" s="1" t="s">
        <v>573</v>
      </c>
    </row>
    <row r="142" spans="1:2" ht="10.5">
      <c r="A142" s="1" t="s">
        <v>573</v>
      </c>
      <c r="B142" s="1" t="s">
        <v>573</v>
      </c>
    </row>
    <row r="143" spans="1:2" ht="10.5">
      <c r="A143" s="1" t="s">
        <v>573</v>
      </c>
      <c r="B143" s="1" t="s">
        <v>573</v>
      </c>
    </row>
    <row r="144" spans="1:2" ht="10.5">
      <c r="A144" s="1" t="s">
        <v>573</v>
      </c>
      <c r="B144" s="1" t="s">
        <v>573</v>
      </c>
    </row>
    <row r="145" spans="1:2" ht="10.5">
      <c r="A145" s="1" t="s">
        <v>573</v>
      </c>
      <c r="B145" s="1" t="s">
        <v>573</v>
      </c>
    </row>
    <row r="146" spans="1:2" ht="10.5">
      <c r="A146" s="1" t="s">
        <v>573</v>
      </c>
      <c r="B146" s="1" t="s">
        <v>573</v>
      </c>
    </row>
    <row r="147" spans="1:2" ht="10.5">
      <c r="A147" s="1" t="s">
        <v>573</v>
      </c>
      <c r="B147" s="1" t="s">
        <v>573</v>
      </c>
    </row>
    <row r="148" spans="1:2" ht="10.5">
      <c r="A148" s="1" t="s">
        <v>573</v>
      </c>
      <c r="B148" s="1" t="s">
        <v>573</v>
      </c>
    </row>
    <row r="149" spans="1:2" ht="10.5">
      <c r="A149" s="1" t="s">
        <v>573</v>
      </c>
      <c r="B149" s="1" t="s">
        <v>573</v>
      </c>
    </row>
    <row r="150" spans="1:2" ht="10.5">
      <c r="A150" s="1" t="s">
        <v>573</v>
      </c>
      <c r="B150" s="1" t="s">
        <v>573</v>
      </c>
    </row>
    <row r="151" spans="1:2" ht="10.5">
      <c r="A151" s="1" t="s">
        <v>573</v>
      </c>
      <c r="B151" s="1" t="s">
        <v>573</v>
      </c>
    </row>
    <row r="152" spans="1:2" ht="10.5">
      <c r="A152" s="1" t="s">
        <v>573</v>
      </c>
      <c r="B152" s="1" t="s">
        <v>573</v>
      </c>
    </row>
    <row r="153" spans="1:2" ht="10.5">
      <c r="A153" s="1" t="s">
        <v>573</v>
      </c>
      <c r="B153" s="1" t="s">
        <v>573</v>
      </c>
    </row>
    <row r="154" spans="1:2" ht="10.5">
      <c r="A154" s="1" t="s">
        <v>573</v>
      </c>
      <c r="B154" s="1" t="s">
        <v>573</v>
      </c>
    </row>
    <row r="155" spans="1:2" ht="10.5">
      <c r="A155" s="1" t="s">
        <v>573</v>
      </c>
      <c r="B155" s="1" t="s">
        <v>573</v>
      </c>
    </row>
    <row r="156" spans="1:2" ht="10.5">
      <c r="A156" s="1" t="s">
        <v>573</v>
      </c>
      <c r="B156" s="1" t="s">
        <v>573</v>
      </c>
    </row>
    <row r="157" spans="1:2" ht="10.5">
      <c r="A157" s="1" t="s">
        <v>573</v>
      </c>
      <c r="B157" s="1" t="s">
        <v>573</v>
      </c>
    </row>
    <row r="158" spans="1:2" ht="10.5">
      <c r="A158" s="1" t="s">
        <v>573</v>
      </c>
      <c r="B158" s="1" t="s">
        <v>573</v>
      </c>
    </row>
    <row r="159" spans="1:2" ht="10.5">
      <c r="A159" s="1" t="s">
        <v>573</v>
      </c>
      <c r="B159" s="1" t="s">
        <v>573</v>
      </c>
    </row>
    <row r="160" spans="1:2" ht="10.5">
      <c r="A160" s="1" t="s">
        <v>573</v>
      </c>
      <c r="B160" s="1" t="s">
        <v>573</v>
      </c>
    </row>
    <row r="161" spans="1:2" ht="10.5">
      <c r="A161" s="1" t="s">
        <v>573</v>
      </c>
      <c r="B161" s="1" t="s">
        <v>573</v>
      </c>
    </row>
    <row r="162" spans="1:2" ht="10.5">
      <c r="A162" s="1" t="s">
        <v>573</v>
      </c>
      <c r="B162" s="1" t="s">
        <v>573</v>
      </c>
    </row>
    <row r="163" spans="1:2" ht="10.5">
      <c r="A163" s="1" t="s">
        <v>573</v>
      </c>
      <c r="B163" s="1" t="s">
        <v>573</v>
      </c>
    </row>
    <row r="164" spans="1:2" ht="10.5">
      <c r="A164" s="1" t="s">
        <v>573</v>
      </c>
      <c r="B164" s="1" t="s">
        <v>573</v>
      </c>
    </row>
    <row r="165" spans="1:2" ht="10.5">
      <c r="A165" s="1" t="s">
        <v>573</v>
      </c>
      <c r="B165" s="1" t="s">
        <v>573</v>
      </c>
    </row>
    <row r="166" spans="1:2" ht="10.5">
      <c r="A166" s="1" t="s">
        <v>573</v>
      </c>
      <c r="B166" s="1" t="s">
        <v>573</v>
      </c>
    </row>
    <row r="167" spans="1:2" ht="10.5">
      <c r="A167" s="1" t="s">
        <v>573</v>
      </c>
      <c r="B167" s="1" t="s">
        <v>573</v>
      </c>
    </row>
    <row r="168" spans="1:2" ht="10.5">
      <c r="A168" s="1" t="s">
        <v>573</v>
      </c>
      <c r="B168" s="1" t="s">
        <v>573</v>
      </c>
    </row>
    <row r="169" spans="1:2" ht="10.5">
      <c r="A169" s="1" t="s">
        <v>573</v>
      </c>
      <c r="B169" s="1" t="s">
        <v>573</v>
      </c>
    </row>
    <row r="170" spans="1:2" ht="10.5">
      <c r="A170" s="1" t="s">
        <v>573</v>
      </c>
      <c r="B170" s="1" t="s">
        <v>573</v>
      </c>
    </row>
    <row r="171" spans="1:2" ht="10.5">
      <c r="A171" s="1" t="s">
        <v>573</v>
      </c>
      <c r="B171" s="1" t="s">
        <v>573</v>
      </c>
    </row>
    <row r="172" spans="1:2" ht="10.5">
      <c r="A172" s="1" t="s">
        <v>573</v>
      </c>
      <c r="B172" s="1" t="s">
        <v>573</v>
      </c>
    </row>
    <row r="173" spans="1:2" ht="10.5">
      <c r="A173" s="1" t="s">
        <v>573</v>
      </c>
      <c r="B173" s="1" t="s">
        <v>573</v>
      </c>
    </row>
    <row r="174" spans="1:2" ht="10.5">
      <c r="A174" s="1" t="s">
        <v>573</v>
      </c>
      <c r="B174" s="1" t="s">
        <v>573</v>
      </c>
    </row>
    <row r="175" spans="1:2" ht="10.5">
      <c r="A175" s="1" t="s">
        <v>573</v>
      </c>
      <c r="B175" s="1" t="s">
        <v>573</v>
      </c>
    </row>
    <row r="176" spans="1:2" ht="10.5">
      <c r="A176" s="1" t="s">
        <v>573</v>
      </c>
      <c r="B176" s="1" t="s">
        <v>573</v>
      </c>
    </row>
    <row r="177" spans="1:2" ht="10.5">
      <c r="A177" s="1" t="s">
        <v>573</v>
      </c>
      <c r="B177" s="1" t="s">
        <v>573</v>
      </c>
    </row>
    <row r="178" spans="1:2" ht="10.5">
      <c r="A178" s="1" t="s">
        <v>573</v>
      </c>
      <c r="B178" s="1" t="s">
        <v>573</v>
      </c>
    </row>
    <row r="179" spans="1:2" ht="10.5">
      <c r="A179" s="1" t="s">
        <v>573</v>
      </c>
      <c r="B179" s="1" t="s">
        <v>573</v>
      </c>
    </row>
    <row r="180" spans="1:2" ht="10.5">
      <c r="A180" s="1" t="s">
        <v>573</v>
      </c>
      <c r="B180" s="1" t="s">
        <v>573</v>
      </c>
    </row>
    <row r="181" spans="1:2" ht="10.5">
      <c r="A181" s="1" t="s">
        <v>573</v>
      </c>
      <c r="B181" s="1" t="s">
        <v>573</v>
      </c>
    </row>
    <row r="182" spans="1:2" ht="10.5">
      <c r="A182" s="1" t="s">
        <v>573</v>
      </c>
      <c r="B182" s="1" t="s">
        <v>573</v>
      </c>
    </row>
    <row r="183" spans="1:2" ht="10.5">
      <c r="A183" s="1" t="s">
        <v>573</v>
      </c>
      <c r="B183" s="1" t="s">
        <v>573</v>
      </c>
    </row>
    <row r="184" spans="1:2" ht="10.5">
      <c r="A184" s="1" t="s">
        <v>573</v>
      </c>
      <c r="B184" s="1" t="s">
        <v>573</v>
      </c>
    </row>
    <row r="185" spans="1:2" ht="10.5">
      <c r="A185" s="1" t="s">
        <v>573</v>
      </c>
      <c r="B185" s="1" t="s">
        <v>573</v>
      </c>
    </row>
    <row r="186" spans="1:2" ht="10.5">
      <c r="A186" s="1" t="s">
        <v>573</v>
      </c>
      <c r="B186" s="1" t="s">
        <v>573</v>
      </c>
    </row>
    <row r="187" spans="1:2" ht="10.5">
      <c r="A187" s="1" t="s">
        <v>573</v>
      </c>
      <c r="B187" s="1" t="s">
        <v>573</v>
      </c>
    </row>
    <row r="188" spans="1:2" ht="10.5">
      <c r="A188" s="1" t="s">
        <v>573</v>
      </c>
      <c r="B188" s="1" t="s">
        <v>573</v>
      </c>
    </row>
    <row r="189" spans="1:2" ht="10.5">
      <c r="A189" s="1" t="s">
        <v>573</v>
      </c>
      <c r="B189" s="1" t="s">
        <v>573</v>
      </c>
    </row>
    <row r="190" spans="1:2" ht="10.5">
      <c r="A190" s="1" t="s">
        <v>573</v>
      </c>
      <c r="B190" s="1" t="s">
        <v>573</v>
      </c>
    </row>
    <row r="191" spans="1:2" ht="10.5">
      <c r="A191" s="1" t="s">
        <v>573</v>
      </c>
      <c r="B191" s="1" t="s">
        <v>573</v>
      </c>
    </row>
    <row r="192" spans="1:2" ht="10.5">
      <c r="A192" s="1" t="s">
        <v>573</v>
      </c>
      <c r="B192" s="1" t="s">
        <v>573</v>
      </c>
    </row>
    <row r="193" spans="1:2" ht="10.5">
      <c r="A193" s="1" t="s">
        <v>573</v>
      </c>
      <c r="B193" s="1" t="s">
        <v>573</v>
      </c>
    </row>
    <row r="194" spans="1:2" ht="10.5">
      <c r="A194" s="1" t="s">
        <v>573</v>
      </c>
      <c r="B194" s="1" t="s">
        <v>573</v>
      </c>
    </row>
    <row r="195" spans="1:2" ht="10.5">
      <c r="A195" s="1" t="s">
        <v>573</v>
      </c>
      <c r="B195" s="1" t="s">
        <v>573</v>
      </c>
    </row>
    <row r="196" spans="1:2" ht="10.5">
      <c r="A196" s="1" t="s">
        <v>573</v>
      </c>
      <c r="B196" s="1" t="s">
        <v>573</v>
      </c>
    </row>
    <row r="197" spans="1:2" ht="10.5">
      <c r="A197" s="1" t="s">
        <v>573</v>
      </c>
      <c r="B197" s="1" t="s">
        <v>573</v>
      </c>
    </row>
    <row r="198" spans="1:2" ht="10.5">
      <c r="A198" s="1" t="s">
        <v>573</v>
      </c>
      <c r="B198" s="1" t="s">
        <v>573</v>
      </c>
    </row>
    <row r="199" spans="1:2" ht="10.5">
      <c r="A199" s="1" t="s">
        <v>573</v>
      </c>
      <c r="B199" s="1" t="s">
        <v>573</v>
      </c>
    </row>
    <row r="200" spans="1:2" ht="10.5">
      <c r="A200" s="1" t="s">
        <v>573</v>
      </c>
      <c r="B200" s="1" t="s">
        <v>573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588</v>
      </c>
      <c r="B1" s="1" t="s">
        <v>589</v>
      </c>
    </row>
    <row r="2" spans="1:2" ht="10.5">
      <c r="A2" s="1" t="s">
        <v>627</v>
      </c>
      <c r="B2" s="1" t="s">
        <v>628</v>
      </c>
    </row>
    <row r="3" spans="1:2" ht="10.5">
      <c r="A3" s="1" t="s">
        <v>629</v>
      </c>
      <c r="B3" s="1" t="s">
        <v>630</v>
      </c>
    </row>
    <row r="4" spans="1:2" ht="10.5">
      <c r="A4" s="1" t="s">
        <v>631</v>
      </c>
      <c r="B4" s="1" t="s">
        <v>632</v>
      </c>
    </row>
    <row r="5" spans="1:2" ht="10.5">
      <c r="A5" s="1" t="s">
        <v>633</v>
      </c>
      <c r="B5" s="1" t="s">
        <v>634</v>
      </c>
    </row>
    <row r="6" spans="1:2" ht="10.5">
      <c r="A6" s="1" t="s">
        <v>635</v>
      </c>
      <c r="B6" s="1" t="s">
        <v>636</v>
      </c>
    </row>
    <row r="7" spans="1:2" ht="10.5">
      <c r="A7" s="1" t="s">
        <v>637</v>
      </c>
      <c r="B7" s="1" t="s">
        <v>638</v>
      </c>
    </row>
    <row r="8" spans="1:2" ht="10.5">
      <c r="A8" s="1" t="s">
        <v>639</v>
      </c>
      <c r="B8" s="1" t="s">
        <v>640</v>
      </c>
    </row>
    <row r="9" spans="1:2" ht="10.5">
      <c r="A9" s="1" t="s">
        <v>641</v>
      </c>
      <c r="B9" s="1" t="s">
        <v>642</v>
      </c>
    </row>
    <row r="10" spans="1:2" ht="10.5">
      <c r="A10" s="1" t="s">
        <v>643</v>
      </c>
      <c r="B10" s="1" t="s">
        <v>644</v>
      </c>
    </row>
    <row r="11" spans="1:2" ht="10.5">
      <c r="A11" s="1" t="s">
        <v>645</v>
      </c>
      <c r="B11" s="1" t="s">
        <v>646</v>
      </c>
    </row>
    <row r="12" spans="1:2" ht="10.5">
      <c r="A12" s="1" t="s">
        <v>647</v>
      </c>
      <c r="B12" s="1" t="s">
        <v>648</v>
      </c>
    </row>
    <row r="13" spans="1:2" ht="10.5">
      <c r="A13" s="1" t="s">
        <v>649</v>
      </c>
      <c r="B13" s="1" t="s">
        <v>650</v>
      </c>
    </row>
    <row r="14" spans="1:2" ht="10.5">
      <c r="A14" s="1" t="s">
        <v>651</v>
      </c>
      <c r="B14" s="1" t="s">
        <v>652</v>
      </c>
    </row>
    <row r="15" spans="1:2" ht="10.5">
      <c r="A15" s="1" t="s">
        <v>653</v>
      </c>
      <c r="B15" s="1" t="s">
        <v>654</v>
      </c>
    </row>
    <row r="16" spans="1:2" ht="10.5">
      <c r="A16" s="1" t="s">
        <v>655</v>
      </c>
      <c r="B16" s="1" t="s">
        <v>656</v>
      </c>
    </row>
    <row r="17" spans="1:2" ht="10.5">
      <c r="A17" s="1" t="s">
        <v>657</v>
      </c>
      <c r="B17" s="1" t="s">
        <v>658</v>
      </c>
    </row>
    <row r="18" spans="1:2" ht="10.5">
      <c r="A18" s="1" t="s">
        <v>659</v>
      </c>
      <c r="B18" s="1" t="s">
        <v>660</v>
      </c>
    </row>
    <row r="19" spans="1:2" ht="10.5">
      <c r="A19" s="1" t="s">
        <v>661</v>
      </c>
      <c r="B19" s="1" t="s">
        <v>662</v>
      </c>
    </row>
    <row r="20" spans="1:2" ht="10.5">
      <c r="A20" s="1" t="s">
        <v>663</v>
      </c>
      <c r="B20" s="1" t="s">
        <v>656</v>
      </c>
    </row>
    <row r="21" spans="1:2" ht="10.5">
      <c r="A21" s="1" t="s">
        <v>664</v>
      </c>
      <c r="B21" s="1" t="s">
        <v>665</v>
      </c>
    </row>
    <row r="22" spans="1:2" ht="10.5">
      <c r="A22" s="1" t="s">
        <v>666</v>
      </c>
      <c r="B22" s="1" t="s">
        <v>667</v>
      </c>
    </row>
    <row r="23" spans="1:2" ht="10.5">
      <c r="A23" s="1" t="s">
        <v>668</v>
      </c>
      <c r="B23" s="1" t="s">
        <v>669</v>
      </c>
    </row>
    <row r="24" spans="1:2" ht="10.5">
      <c r="A24" s="1" t="s">
        <v>670</v>
      </c>
      <c r="B24" s="1" t="s">
        <v>671</v>
      </c>
    </row>
    <row r="25" spans="1:2" ht="10.5">
      <c r="A25" s="1" t="s">
        <v>672</v>
      </c>
      <c r="B25" s="1" t="s">
        <v>673</v>
      </c>
    </row>
    <row r="26" spans="1:2" ht="10.5">
      <c r="A26" s="1" t="s">
        <v>674</v>
      </c>
      <c r="B26" s="1" t="s">
        <v>675</v>
      </c>
    </row>
    <row r="27" spans="1:2" ht="10.5">
      <c r="A27" s="1" t="s">
        <v>676</v>
      </c>
      <c r="B27" s="1" t="s">
        <v>677</v>
      </c>
    </row>
    <row r="28" spans="1:2" ht="10.5">
      <c r="A28" s="1" t="s">
        <v>678</v>
      </c>
      <c r="B28" s="1" t="s">
        <v>679</v>
      </c>
    </row>
    <row r="29" spans="1:2" ht="10.5">
      <c r="A29" s="1" t="s">
        <v>680</v>
      </c>
      <c r="B29" s="1" t="s">
        <v>681</v>
      </c>
    </row>
    <row r="30" spans="1:2" ht="10.5">
      <c r="A30" s="1" t="s">
        <v>682</v>
      </c>
      <c r="B30" s="1" t="s">
        <v>683</v>
      </c>
    </row>
    <row r="31" spans="1:2" ht="10.5">
      <c r="A31" s="1" t="s">
        <v>684</v>
      </c>
      <c r="B31" s="1" t="s">
        <v>681</v>
      </c>
    </row>
    <row r="32" spans="1:2" ht="10.5">
      <c r="A32" s="1" t="s">
        <v>685</v>
      </c>
      <c r="B32" s="1" t="s">
        <v>683</v>
      </c>
    </row>
    <row r="33" spans="1:2" ht="10.5">
      <c r="A33" s="1" t="s">
        <v>686</v>
      </c>
      <c r="B33" s="1" t="s">
        <v>687</v>
      </c>
    </row>
    <row r="34" spans="1:2" ht="10.5">
      <c r="A34" s="1" t="s">
        <v>688</v>
      </c>
      <c r="B34" s="1" t="s">
        <v>689</v>
      </c>
    </row>
    <row r="35" spans="1:2" ht="10.5">
      <c r="A35" s="1" t="s">
        <v>690</v>
      </c>
      <c r="B35" s="1" t="s">
        <v>691</v>
      </c>
    </row>
    <row r="36" spans="1:2" ht="10.5">
      <c r="A36" s="1" t="s">
        <v>692</v>
      </c>
      <c r="B36" s="1" t="s">
        <v>693</v>
      </c>
    </row>
    <row r="37" spans="1:2" ht="10.5">
      <c r="A37" s="1" t="s">
        <v>694</v>
      </c>
      <c r="B37" s="1" t="s">
        <v>695</v>
      </c>
    </row>
    <row r="38" spans="1:2" ht="10.5">
      <c r="A38" s="1" t="s">
        <v>696</v>
      </c>
      <c r="B38" s="1" t="s">
        <v>697</v>
      </c>
    </row>
    <row r="39" spans="1:2" ht="10.5">
      <c r="A39" s="1" t="s">
        <v>698</v>
      </c>
      <c r="B39" s="1" t="s">
        <v>699</v>
      </c>
    </row>
    <row r="40" spans="1:2" ht="10.5">
      <c r="A40" s="1" t="s">
        <v>700</v>
      </c>
      <c r="B40" s="1" t="s">
        <v>701</v>
      </c>
    </row>
    <row r="41" spans="1:2" ht="10.5">
      <c r="A41" s="1" t="s">
        <v>702</v>
      </c>
      <c r="B41" s="1" t="s">
        <v>669</v>
      </c>
    </row>
    <row r="42" spans="1:2" ht="10.5">
      <c r="A42" s="1" t="s">
        <v>626</v>
      </c>
      <c r="B42" s="1" t="s">
        <v>626</v>
      </c>
    </row>
    <row r="43" spans="1:2" ht="10.5">
      <c r="A43" s="1" t="s">
        <v>573</v>
      </c>
      <c r="B43" s="1" t="s">
        <v>573</v>
      </c>
    </row>
    <row r="44" spans="1:2" ht="10.5">
      <c r="A44" s="1" t="s">
        <v>573</v>
      </c>
      <c r="B44" s="1" t="s">
        <v>573</v>
      </c>
    </row>
    <row r="45" spans="1:2" ht="10.5">
      <c r="A45" s="1" t="s">
        <v>573</v>
      </c>
      <c r="B45" s="1" t="s">
        <v>573</v>
      </c>
    </row>
    <row r="46" spans="1:2" ht="10.5">
      <c r="A46" s="1" t="s">
        <v>573</v>
      </c>
      <c r="B46" s="1" t="s">
        <v>573</v>
      </c>
    </row>
    <row r="47" spans="1:2" ht="10.5">
      <c r="A47" s="1" t="s">
        <v>573</v>
      </c>
      <c r="B47" s="1" t="s">
        <v>573</v>
      </c>
    </row>
    <row r="48" spans="1:2" ht="10.5">
      <c r="A48" s="1" t="s">
        <v>573</v>
      </c>
      <c r="B48" s="1" t="s">
        <v>573</v>
      </c>
    </row>
    <row r="49" spans="1:2" ht="10.5">
      <c r="A49" s="1" t="s">
        <v>573</v>
      </c>
      <c r="B49" s="1" t="s">
        <v>573</v>
      </c>
    </row>
    <row r="50" spans="1:2" ht="10.5">
      <c r="A50" s="1" t="s">
        <v>573</v>
      </c>
      <c r="B50" s="1" t="s">
        <v>573</v>
      </c>
    </row>
    <row r="51" spans="1:2" ht="10.5">
      <c r="A51" s="1" t="s">
        <v>573</v>
      </c>
      <c r="B51" s="1" t="s">
        <v>573</v>
      </c>
    </row>
    <row r="52" spans="1:2" ht="10.5">
      <c r="A52" s="1" t="s">
        <v>573</v>
      </c>
      <c r="B52" s="1" t="s">
        <v>573</v>
      </c>
    </row>
    <row r="53" spans="1:2" ht="10.5">
      <c r="A53" s="1" t="s">
        <v>573</v>
      </c>
      <c r="B53" s="1" t="s">
        <v>573</v>
      </c>
    </row>
    <row r="54" spans="1:2" ht="10.5">
      <c r="A54" s="1" t="s">
        <v>573</v>
      </c>
      <c r="B54" s="1" t="s">
        <v>573</v>
      </c>
    </row>
    <row r="55" spans="1:2" ht="10.5">
      <c r="A55" s="1" t="s">
        <v>573</v>
      </c>
      <c r="B55" s="1" t="s">
        <v>573</v>
      </c>
    </row>
    <row r="56" spans="1:2" ht="10.5">
      <c r="A56" s="1" t="s">
        <v>573</v>
      </c>
      <c r="B56" s="1" t="s">
        <v>573</v>
      </c>
    </row>
    <row r="57" spans="1:2" ht="10.5">
      <c r="A57" s="1" t="s">
        <v>573</v>
      </c>
      <c r="B57" s="1" t="s">
        <v>573</v>
      </c>
    </row>
    <row r="58" spans="1:2" ht="10.5">
      <c r="A58" s="1" t="s">
        <v>573</v>
      </c>
      <c r="B58" s="1" t="s">
        <v>573</v>
      </c>
    </row>
    <row r="59" spans="1:2" ht="10.5">
      <c r="A59" s="1" t="s">
        <v>573</v>
      </c>
      <c r="B59" s="1" t="s">
        <v>573</v>
      </c>
    </row>
    <row r="60" spans="1:2" ht="10.5">
      <c r="A60" s="1" t="s">
        <v>573</v>
      </c>
      <c r="B60" s="1" t="s">
        <v>573</v>
      </c>
    </row>
    <row r="61" spans="1:2" ht="10.5">
      <c r="A61" s="1" t="s">
        <v>573</v>
      </c>
      <c r="B61" s="1" t="s">
        <v>573</v>
      </c>
    </row>
    <row r="62" spans="1:2" ht="10.5">
      <c r="A62" s="1" t="s">
        <v>573</v>
      </c>
      <c r="B62" s="1" t="s">
        <v>573</v>
      </c>
    </row>
    <row r="63" spans="1:2" ht="10.5">
      <c r="A63" s="1" t="s">
        <v>573</v>
      </c>
      <c r="B63" s="1" t="s">
        <v>573</v>
      </c>
    </row>
    <row r="64" spans="1:2" ht="10.5">
      <c r="A64" s="1" t="s">
        <v>573</v>
      </c>
      <c r="B64" s="1" t="s">
        <v>573</v>
      </c>
    </row>
    <row r="65" spans="1:2" ht="10.5">
      <c r="A65" s="1" t="s">
        <v>573</v>
      </c>
      <c r="B65" s="1" t="s">
        <v>573</v>
      </c>
    </row>
    <row r="66" spans="1:2" ht="10.5">
      <c r="A66" s="1" t="s">
        <v>573</v>
      </c>
      <c r="B66" s="1" t="s">
        <v>573</v>
      </c>
    </row>
    <row r="67" spans="1:2" ht="10.5">
      <c r="A67" s="1" t="s">
        <v>573</v>
      </c>
      <c r="B67" s="1" t="s">
        <v>573</v>
      </c>
    </row>
    <row r="68" spans="1:2" ht="10.5">
      <c r="A68" s="1" t="s">
        <v>573</v>
      </c>
      <c r="B68" s="1" t="s">
        <v>573</v>
      </c>
    </row>
    <row r="69" spans="1:2" ht="10.5">
      <c r="A69" s="1" t="s">
        <v>573</v>
      </c>
      <c r="B69" s="1" t="s">
        <v>573</v>
      </c>
    </row>
    <row r="70" spans="1:2" ht="10.5">
      <c r="A70" s="1" t="s">
        <v>573</v>
      </c>
      <c r="B70" s="1" t="s">
        <v>573</v>
      </c>
    </row>
    <row r="71" spans="1:2" ht="10.5">
      <c r="A71" s="1" t="s">
        <v>573</v>
      </c>
      <c r="B71" s="1" t="s">
        <v>573</v>
      </c>
    </row>
    <row r="72" spans="1:2" ht="10.5">
      <c r="A72" s="1" t="s">
        <v>573</v>
      </c>
      <c r="B72" s="1" t="s">
        <v>573</v>
      </c>
    </row>
    <row r="73" spans="1:2" ht="10.5">
      <c r="A73" s="1" t="s">
        <v>573</v>
      </c>
      <c r="B73" s="1" t="s">
        <v>573</v>
      </c>
    </row>
    <row r="74" spans="1:2" ht="10.5">
      <c r="A74" s="1" t="s">
        <v>573</v>
      </c>
      <c r="B74" s="1" t="s">
        <v>573</v>
      </c>
    </row>
    <row r="75" spans="1:2" ht="10.5">
      <c r="A75" s="1" t="s">
        <v>573</v>
      </c>
      <c r="B75" s="1" t="s">
        <v>573</v>
      </c>
    </row>
    <row r="76" spans="1:2" ht="10.5">
      <c r="A76" s="1" t="s">
        <v>573</v>
      </c>
      <c r="B76" s="1" t="s">
        <v>573</v>
      </c>
    </row>
    <row r="77" spans="1:2" ht="10.5">
      <c r="A77" s="1" t="s">
        <v>573</v>
      </c>
      <c r="B77" s="1" t="s">
        <v>573</v>
      </c>
    </row>
    <row r="78" spans="1:2" ht="10.5">
      <c r="A78" s="1" t="s">
        <v>573</v>
      </c>
      <c r="B78" s="1" t="s">
        <v>573</v>
      </c>
    </row>
    <row r="79" spans="1:2" ht="10.5">
      <c r="A79" s="1" t="s">
        <v>573</v>
      </c>
      <c r="B79" s="1" t="s">
        <v>573</v>
      </c>
    </row>
    <row r="80" spans="1:2" ht="10.5">
      <c r="A80" s="1" t="s">
        <v>573</v>
      </c>
      <c r="B80" s="1" t="s">
        <v>573</v>
      </c>
    </row>
    <row r="81" spans="1:2" ht="10.5">
      <c r="A81" s="1" t="s">
        <v>573</v>
      </c>
      <c r="B81" s="1" t="s">
        <v>573</v>
      </c>
    </row>
    <row r="82" spans="1:2" ht="10.5">
      <c r="A82" s="1" t="s">
        <v>573</v>
      </c>
      <c r="B82" s="1" t="s">
        <v>573</v>
      </c>
    </row>
    <row r="83" spans="1:2" ht="10.5">
      <c r="A83" s="1" t="s">
        <v>573</v>
      </c>
      <c r="B83" s="1" t="s">
        <v>573</v>
      </c>
    </row>
    <row r="84" spans="1:2" ht="10.5">
      <c r="A84" s="1" t="s">
        <v>573</v>
      </c>
      <c r="B84" s="1" t="s">
        <v>573</v>
      </c>
    </row>
    <row r="85" spans="1:2" ht="10.5">
      <c r="A85" s="1" t="s">
        <v>573</v>
      </c>
      <c r="B85" s="1" t="s">
        <v>573</v>
      </c>
    </row>
    <row r="86" spans="1:2" ht="10.5">
      <c r="A86" s="1" t="s">
        <v>573</v>
      </c>
      <c r="B86" s="1" t="s">
        <v>573</v>
      </c>
    </row>
    <row r="87" spans="1:2" ht="10.5">
      <c r="A87" s="1" t="s">
        <v>573</v>
      </c>
      <c r="B87" s="1" t="s">
        <v>573</v>
      </c>
    </row>
    <row r="88" spans="1:2" ht="10.5">
      <c r="A88" s="1" t="s">
        <v>573</v>
      </c>
      <c r="B88" s="1" t="s">
        <v>573</v>
      </c>
    </row>
    <row r="89" spans="1:2" ht="10.5">
      <c r="A89" s="1" t="s">
        <v>573</v>
      </c>
      <c r="B89" s="1" t="s">
        <v>573</v>
      </c>
    </row>
    <row r="90" spans="1:2" ht="10.5">
      <c r="A90" s="1" t="s">
        <v>573</v>
      </c>
      <c r="B90" s="1" t="s">
        <v>573</v>
      </c>
    </row>
    <row r="91" spans="1:2" ht="10.5">
      <c r="A91" s="1" t="s">
        <v>573</v>
      </c>
      <c r="B91" s="1" t="s">
        <v>573</v>
      </c>
    </row>
    <row r="92" spans="1:2" ht="10.5">
      <c r="A92" s="1" t="s">
        <v>573</v>
      </c>
      <c r="B92" s="1" t="s">
        <v>573</v>
      </c>
    </row>
    <row r="93" spans="1:2" ht="10.5">
      <c r="A93" s="1" t="s">
        <v>573</v>
      </c>
      <c r="B93" s="1" t="s">
        <v>573</v>
      </c>
    </row>
    <row r="94" spans="1:2" ht="10.5">
      <c r="A94" s="1" t="s">
        <v>573</v>
      </c>
      <c r="B94" s="1" t="s">
        <v>573</v>
      </c>
    </row>
    <row r="95" spans="1:2" ht="10.5">
      <c r="A95" s="1" t="s">
        <v>573</v>
      </c>
      <c r="B95" s="1" t="s">
        <v>573</v>
      </c>
    </row>
    <row r="96" spans="1:2" ht="10.5">
      <c r="A96" s="1" t="s">
        <v>573</v>
      </c>
      <c r="B96" s="1" t="s">
        <v>573</v>
      </c>
    </row>
    <row r="97" spans="1:2" ht="10.5">
      <c r="A97" s="1" t="s">
        <v>573</v>
      </c>
      <c r="B97" s="1" t="s">
        <v>573</v>
      </c>
    </row>
    <row r="98" spans="1:2" ht="10.5">
      <c r="A98" s="1" t="s">
        <v>573</v>
      </c>
      <c r="B98" s="1" t="s">
        <v>573</v>
      </c>
    </row>
    <row r="99" spans="1:2" ht="10.5">
      <c r="A99" s="1" t="s">
        <v>573</v>
      </c>
      <c r="B99" s="1" t="s">
        <v>573</v>
      </c>
    </row>
    <row r="100" spans="1:2" ht="10.5">
      <c r="A100" s="1" t="s">
        <v>573</v>
      </c>
      <c r="B100" s="1" t="s">
        <v>573</v>
      </c>
    </row>
    <row r="101" spans="1:2" ht="10.5">
      <c r="A101" s="1" t="s">
        <v>573</v>
      </c>
      <c r="B101" s="1" t="s">
        <v>573</v>
      </c>
    </row>
    <row r="102" spans="1:2" ht="10.5">
      <c r="A102" s="1" t="s">
        <v>573</v>
      </c>
      <c r="B102" s="1" t="s">
        <v>573</v>
      </c>
    </row>
    <row r="103" spans="1:2" ht="10.5">
      <c r="A103" s="1" t="s">
        <v>573</v>
      </c>
      <c r="B103" s="1" t="s">
        <v>573</v>
      </c>
    </row>
    <row r="104" spans="1:2" ht="10.5">
      <c r="A104" s="1" t="s">
        <v>573</v>
      </c>
      <c r="B104" s="1" t="s">
        <v>573</v>
      </c>
    </row>
    <row r="105" spans="1:2" ht="10.5">
      <c r="A105" s="1" t="s">
        <v>573</v>
      </c>
      <c r="B105" s="1" t="s">
        <v>573</v>
      </c>
    </row>
    <row r="106" spans="1:2" ht="10.5">
      <c r="A106" s="1" t="s">
        <v>573</v>
      </c>
      <c r="B106" s="1" t="s">
        <v>573</v>
      </c>
    </row>
    <row r="107" spans="1:2" ht="10.5">
      <c r="A107" s="1" t="s">
        <v>573</v>
      </c>
      <c r="B107" s="1" t="s">
        <v>573</v>
      </c>
    </row>
    <row r="108" spans="1:2" ht="10.5">
      <c r="A108" s="1" t="s">
        <v>573</v>
      </c>
      <c r="B108" s="1" t="s">
        <v>573</v>
      </c>
    </row>
    <row r="109" spans="1:2" ht="10.5">
      <c r="A109" s="1" t="s">
        <v>573</v>
      </c>
      <c r="B109" s="1" t="s">
        <v>573</v>
      </c>
    </row>
    <row r="110" spans="1:2" ht="10.5">
      <c r="A110" s="1" t="s">
        <v>573</v>
      </c>
      <c r="B110" s="1" t="s">
        <v>573</v>
      </c>
    </row>
    <row r="111" spans="1:2" ht="10.5">
      <c r="A111" s="1" t="s">
        <v>573</v>
      </c>
      <c r="B111" s="1" t="s">
        <v>573</v>
      </c>
    </row>
    <row r="112" spans="1:2" ht="10.5">
      <c r="A112" s="1" t="s">
        <v>573</v>
      </c>
      <c r="B112" s="1" t="s">
        <v>573</v>
      </c>
    </row>
    <row r="113" spans="1:2" ht="10.5">
      <c r="A113" s="1" t="s">
        <v>573</v>
      </c>
      <c r="B113" s="1" t="s">
        <v>573</v>
      </c>
    </row>
    <row r="114" spans="1:2" ht="10.5">
      <c r="A114" s="1" t="s">
        <v>573</v>
      </c>
      <c r="B114" s="1" t="s">
        <v>573</v>
      </c>
    </row>
    <row r="115" spans="1:2" ht="10.5">
      <c r="A115" s="1" t="s">
        <v>573</v>
      </c>
      <c r="B115" s="1" t="s">
        <v>573</v>
      </c>
    </row>
    <row r="116" spans="1:2" ht="10.5">
      <c r="A116" s="1" t="s">
        <v>573</v>
      </c>
      <c r="B116" s="1" t="s">
        <v>573</v>
      </c>
    </row>
    <row r="117" spans="1:2" ht="10.5">
      <c r="A117" s="1" t="s">
        <v>573</v>
      </c>
      <c r="B117" s="1" t="s">
        <v>573</v>
      </c>
    </row>
    <row r="118" spans="1:2" ht="10.5">
      <c r="A118" s="1" t="s">
        <v>573</v>
      </c>
      <c r="B118" s="1" t="s">
        <v>573</v>
      </c>
    </row>
    <row r="119" spans="1:2" ht="10.5">
      <c r="A119" s="1" t="s">
        <v>573</v>
      </c>
      <c r="B119" s="1" t="s">
        <v>573</v>
      </c>
    </row>
    <row r="120" spans="1:2" ht="10.5">
      <c r="A120" s="1" t="s">
        <v>573</v>
      </c>
      <c r="B120" s="1" t="s">
        <v>573</v>
      </c>
    </row>
    <row r="121" spans="1:2" ht="10.5">
      <c r="A121" s="1" t="s">
        <v>573</v>
      </c>
      <c r="B121" s="1" t="s">
        <v>573</v>
      </c>
    </row>
    <row r="122" spans="1:2" ht="10.5">
      <c r="A122" s="1" t="s">
        <v>573</v>
      </c>
      <c r="B122" s="1" t="s">
        <v>573</v>
      </c>
    </row>
    <row r="123" spans="1:2" ht="10.5">
      <c r="A123" s="1" t="s">
        <v>573</v>
      </c>
      <c r="B123" s="1" t="s">
        <v>573</v>
      </c>
    </row>
    <row r="124" spans="1:2" ht="10.5">
      <c r="A124" s="1" t="s">
        <v>573</v>
      </c>
      <c r="B124" s="1" t="s">
        <v>573</v>
      </c>
    </row>
    <row r="125" spans="1:2" ht="10.5">
      <c r="A125" s="1" t="s">
        <v>573</v>
      </c>
      <c r="B125" s="1" t="s">
        <v>573</v>
      </c>
    </row>
    <row r="126" spans="1:2" ht="10.5">
      <c r="A126" s="1" t="s">
        <v>573</v>
      </c>
      <c r="B126" s="1" t="s">
        <v>573</v>
      </c>
    </row>
    <row r="127" spans="1:2" ht="10.5">
      <c r="A127" s="1" t="s">
        <v>573</v>
      </c>
      <c r="B127" s="1" t="s">
        <v>573</v>
      </c>
    </row>
    <row r="128" spans="1:2" ht="10.5">
      <c r="A128" s="1" t="s">
        <v>573</v>
      </c>
      <c r="B128" s="1" t="s">
        <v>573</v>
      </c>
    </row>
    <row r="129" spans="1:2" ht="10.5">
      <c r="A129" s="1" t="s">
        <v>573</v>
      </c>
      <c r="B129" s="1" t="s">
        <v>573</v>
      </c>
    </row>
    <row r="130" spans="1:2" ht="10.5">
      <c r="A130" s="1" t="s">
        <v>573</v>
      </c>
      <c r="B130" s="1" t="s">
        <v>573</v>
      </c>
    </row>
    <row r="131" spans="1:2" ht="10.5">
      <c r="A131" s="1" t="s">
        <v>573</v>
      </c>
      <c r="B131" s="1" t="s">
        <v>573</v>
      </c>
    </row>
    <row r="132" spans="1:2" ht="10.5">
      <c r="A132" s="1" t="s">
        <v>573</v>
      </c>
      <c r="B132" s="1" t="s">
        <v>573</v>
      </c>
    </row>
    <row r="133" spans="1:2" ht="10.5">
      <c r="A133" s="1" t="s">
        <v>573</v>
      </c>
      <c r="B133" s="1" t="s">
        <v>573</v>
      </c>
    </row>
    <row r="134" spans="1:2" ht="10.5">
      <c r="A134" s="1" t="s">
        <v>573</v>
      </c>
      <c r="B134" s="1" t="s">
        <v>573</v>
      </c>
    </row>
    <row r="135" spans="1:2" ht="10.5">
      <c r="A135" s="1" t="s">
        <v>573</v>
      </c>
      <c r="B135" s="1" t="s">
        <v>573</v>
      </c>
    </row>
    <row r="136" spans="1:2" ht="10.5">
      <c r="A136" s="1" t="s">
        <v>573</v>
      </c>
      <c r="B136" s="1" t="s">
        <v>573</v>
      </c>
    </row>
    <row r="137" spans="1:2" ht="10.5">
      <c r="A137" s="1" t="s">
        <v>573</v>
      </c>
      <c r="B137" s="1" t="s">
        <v>573</v>
      </c>
    </row>
    <row r="138" spans="1:2" ht="10.5">
      <c r="A138" s="1" t="s">
        <v>573</v>
      </c>
      <c r="B138" s="1" t="s">
        <v>573</v>
      </c>
    </row>
    <row r="139" spans="1:2" ht="10.5">
      <c r="A139" s="1" t="s">
        <v>573</v>
      </c>
      <c r="B139" s="1" t="s">
        <v>573</v>
      </c>
    </row>
    <row r="140" spans="1:2" ht="10.5">
      <c r="A140" s="1" t="s">
        <v>573</v>
      </c>
      <c r="B140" s="1" t="s">
        <v>573</v>
      </c>
    </row>
    <row r="141" spans="1:2" ht="10.5">
      <c r="A141" s="1" t="s">
        <v>573</v>
      </c>
      <c r="B141" s="1" t="s">
        <v>573</v>
      </c>
    </row>
    <row r="142" spans="1:2" ht="10.5">
      <c r="A142" s="1" t="s">
        <v>573</v>
      </c>
      <c r="B142" s="1" t="s">
        <v>573</v>
      </c>
    </row>
    <row r="143" spans="1:2" ht="10.5">
      <c r="A143" s="1" t="s">
        <v>573</v>
      </c>
      <c r="B143" s="1" t="s">
        <v>573</v>
      </c>
    </row>
    <row r="144" spans="1:2" ht="10.5">
      <c r="A144" s="1" t="s">
        <v>573</v>
      </c>
      <c r="B144" s="1" t="s">
        <v>573</v>
      </c>
    </row>
    <row r="145" spans="1:2" ht="10.5">
      <c r="A145" s="1" t="s">
        <v>573</v>
      </c>
      <c r="B145" s="1" t="s">
        <v>573</v>
      </c>
    </row>
    <row r="146" spans="1:2" ht="10.5">
      <c r="A146" s="1" t="s">
        <v>573</v>
      </c>
      <c r="B146" s="1" t="s">
        <v>573</v>
      </c>
    </row>
    <row r="147" spans="1:2" ht="10.5">
      <c r="A147" s="1" t="s">
        <v>573</v>
      </c>
      <c r="B147" s="1" t="s">
        <v>573</v>
      </c>
    </row>
    <row r="148" spans="1:2" ht="10.5">
      <c r="A148" s="1" t="s">
        <v>573</v>
      </c>
      <c r="B148" s="1" t="s">
        <v>573</v>
      </c>
    </row>
    <row r="149" spans="1:2" ht="10.5">
      <c r="A149" s="1" t="s">
        <v>573</v>
      </c>
      <c r="B149" s="1" t="s">
        <v>573</v>
      </c>
    </row>
    <row r="150" spans="1:2" ht="10.5">
      <c r="A150" s="1" t="s">
        <v>573</v>
      </c>
      <c r="B150" s="1" t="s">
        <v>573</v>
      </c>
    </row>
    <row r="151" spans="1:2" ht="10.5">
      <c r="A151" s="1" t="s">
        <v>573</v>
      </c>
      <c r="B151" s="1" t="s">
        <v>573</v>
      </c>
    </row>
    <row r="152" spans="1:2" ht="10.5">
      <c r="A152" s="1" t="s">
        <v>573</v>
      </c>
      <c r="B152" s="1" t="s">
        <v>573</v>
      </c>
    </row>
    <row r="153" spans="1:2" ht="10.5">
      <c r="A153" s="1" t="s">
        <v>573</v>
      </c>
      <c r="B153" s="1" t="s">
        <v>573</v>
      </c>
    </row>
    <row r="154" spans="1:2" ht="10.5">
      <c r="A154" s="1" t="s">
        <v>573</v>
      </c>
      <c r="B154" s="1" t="s">
        <v>573</v>
      </c>
    </row>
    <row r="155" spans="1:2" ht="10.5">
      <c r="A155" s="1" t="s">
        <v>573</v>
      </c>
      <c r="B155" s="1" t="s">
        <v>573</v>
      </c>
    </row>
    <row r="156" spans="1:2" ht="10.5">
      <c r="A156" s="1" t="s">
        <v>573</v>
      </c>
      <c r="B156" s="1" t="s">
        <v>573</v>
      </c>
    </row>
    <row r="157" spans="1:2" ht="10.5">
      <c r="A157" s="1" t="s">
        <v>573</v>
      </c>
      <c r="B157" s="1" t="s">
        <v>573</v>
      </c>
    </row>
    <row r="158" spans="1:2" ht="10.5">
      <c r="A158" s="1" t="s">
        <v>573</v>
      </c>
      <c r="B158" s="1" t="s">
        <v>573</v>
      </c>
    </row>
    <row r="159" spans="1:2" ht="10.5">
      <c r="A159" s="1" t="s">
        <v>573</v>
      </c>
      <c r="B159" s="1" t="s">
        <v>573</v>
      </c>
    </row>
    <row r="160" spans="1:2" ht="10.5">
      <c r="A160" s="1" t="s">
        <v>573</v>
      </c>
      <c r="B160" s="1" t="s">
        <v>573</v>
      </c>
    </row>
    <row r="161" spans="1:2" ht="10.5">
      <c r="A161" s="1" t="s">
        <v>573</v>
      </c>
      <c r="B161" s="1" t="s">
        <v>573</v>
      </c>
    </row>
    <row r="162" spans="1:2" ht="10.5">
      <c r="A162" s="1" t="s">
        <v>573</v>
      </c>
      <c r="B162" s="1" t="s">
        <v>573</v>
      </c>
    </row>
    <row r="163" spans="1:2" ht="10.5">
      <c r="A163" s="1" t="s">
        <v>573</v>
      </c>
      <c r="B163" s="1" t="s">
        <v>573</v>
      </c>
    </row>
    <row r="164" spans="1:2" ht="10.5">
      <c r="A164" s="1" t="s">
        <v>573</v>
      </c>
      <c r="B164" s="1" t="s">
        <v>573</v>
      </c>
    </row>
    <row r="165" spans="1:2" ht="10.5">
      <c r="A165" s="1" t="s">
        <v>573</v>
      </c>
      <c r="B165" s="1" t="s">
        <v>573</v>
      </c>
    </row>
    <row r="166" spans="1:2" ht="10.5">
      <c r="A166" s="1" t="s">
        <v>573</v>
      </c>
      <c r="B166" s="1" t="s">
        <v>573</v>
      </c>
    </row>
    <row r="167" spans="1:2" ht="10.5">
      <c r="A167" s="1" t="s">
        <v>573</v>
      </c>
      <c r="B167" s="1" t="s">
        <v>573</v>
      </c>
    </row>
    <row r="168" spans="1:2" ht="10.5">
      <c r="A168" s="1" t="s">
        <v>573</v>
      </c>
      <c r="B168" s="1" t="s">
        <v>573</v>
      </c>
    </row>
    <row r="169" spans="1:2" ht="10.5">
      <c r="A169" s="1" t="s">
        <v>573</v>
      </c>
      <c r="B169" s="1" t="s">
        <v>573</v>
      </c>
    </row>
    <row r="170" spans="1:2" ht="10.5">
      <c r="A170" s="1" t="s">
        <v>573</v>
      </c>
      <c r="B170" s="1" t="s">
        <v>573</v>
      </c>
    </row>
    <row r="171" spans="1:2" ht="10.5">
      <c r="A171" s="1" t="s">
        <v>573</v>
      </c>
      <c r="B171" s="1" t="s">
        <v>573</v>
      </c>
    </row>
    <row r="172" spans="1:2" ht="10.5">
      <c r="A172" s="1" t="s">
        <v>573</v>
      </c>
      <c r="B172" s="1" t="s">
        <v>573</v>
      </c>
    </row>
    <row r="173" spans="1:2" ht="10.5">
      <c r="A173" s="1" t="s">
        <v>573</v>
      </c>
      <c r="B173" s="1" t="s">
        <v>573</v>
      </c>
    </row>
    <row r="174" spans="1:2" ht="10.5">
      <c r="A174" s="1" t="s">
        <v>573</v>
      </c>
      <c r="B174" s="1" t="s">
        <v>573</v>
      </c>
    </row>
    <row r="175" spans="1:2" ht="10.5">
      <c r="A175" s="1" t="s">
        <v>573</v>
      </c>
      <c r="B175" s="1" t="s">
        <v>573</v>
      </c>
    </row>
    <row r="176" spans="1:2" ht="10.5">
      <c r="A176" s="1" t="s">
        <v>573</v>
      </c>
      <c r="B176" s="1" t="s">
        <v>573</v>
      </c>
    </row>
    <row r="177" spans="1:2" ht="10.5">
      <c r="A177" s="1" t="s">
        <v>573</v>
      </c>
      <c r="B177" s="1" t="s">
        <v>573</v>
      </c>
    </row>
    <row r="178" spans="1:2" ht="10.5">
      <c r="A178" s="1" t="s">
        <v>573</v>
      </c>
      <c r="B178" s="1" t="s">
        <v>573</v>
      </c>
    </row>
    <row r="179" spans="1:2" ht="10.5">
      <c r="A179" s="1" t="s">
        <v>573</v>
      </c>
      <c r="B179" s="1" t="s">
        <v>573</v>
      </c>
    </row>
    <row r="180" spans="1:2" ht="10.5">
      <c r="A180" s="1" t="s">
        <v>573</v>
      </c>
      <c r="B180" s="1" t="s">
        <v>573</v>
      </c>
    </row>
    <row r="181" spans="1:2" ht="10.5">
      <c r="A181" s="1" t="s">
        <v>573</v>
      </c>
      <c r="B181" s="1" t="s">
        <v>573</v>
      </c>
    </row>
    <row r="182" spans="1:2" ht="10.5">
      <c r="A182" s="1" t="s">
        <v>573</v>
      </c>
      <c r="B182" s="1" t="s">
        <v>573</v>
      </c>
    </row>
    <row r="183" spans="1:2" ht="10.5">
      <c r="A183" s="1" t="s">
        <v>573</v>
      </c>
      <c r="B183" s="1" t="s">
        <v>573</v>
      </c>
    </row>
    <row r="184" spans="1:2" ht="10.5">
      <c r="A184" s="1" t="s">
        <v>573</v>
      </c>
      <c r="B184" s="1" t="s">
        <v>573</v>
      </c>
    </row>
    <row r="185" spans="1:2" ht="10.5">
      <c r="A185" s="1" t="s">
        <v>573</v>
      </c>
      <c r="B185" s="1" t="s">
        <v>573</v>
      </c>
    </row>
    <row r="186" spans="1:2" ht="10.5">
      <c r="A186" s="1" t="s">
        <v>573</v>
      </c>
      <c r="B186" s="1" t="s">
        <v>573</v>
      </c>
    </row>
    <row r="187" spans="1:2" ht="10.5">
      <c r="A187" s="1" t="s">
        <v>573</v>
      </c>
      <c r="B187" s="1" t="s">
        <v>573</v>
      </c>
    </row>
    <row r="188" spans="1:2" ht="10.5">
      <c r="A188" s="1" t="s">
        <v>573</v>
      </c>
      <c r="B188" s="1" t="s">
        <v>573</v>
      </c>
    </row>
    <row r="189" spans="1:2" ht="10.5">
      <c r="A189" s="1" t="s">
        <v>573</v>
      </c>
      <c r="B189" s="1" t="s">
        <v>573</v>
      </c>
    </row>
    <row r="190" spans="1:2" ht="10.5">
      <c r="A190" s="1" t="s">
        <v>573</v>
      </c>
      <c r="B190" s="1" t="s">
        <v>573</v>
      </c>
    </row>
    <row r="191" spans="1:2" ht="10.5">
      <c r="A191" s="1" t="s">
        <v>573</v>
      </c>
      <c r="B191" s="1" t="s">
        <v>573</v>
      </c>
    </row>
    <row r="192" spans="1:2" ht="10.5">
      <c r="A192" s="1" t="s">
        <v>573</v>
      </c>
      <c r="B192" s="1" t="s">
        <v>573</v>
      </c>
    </row>
    <row r="193" spans="1:2" ht="10.5">
      <c r="A193" s="1" t="s">
        <v>573</v>
      </c>
      <c r="B193" s="1" t="s">
        <v>573</v>
      </c>
    </row>
    <row r="194" spans="1:2" ht="10.5">
      <c r="A194" s="1" t="s">
        <v>573</v>
      </c>
      <c r="B194" s="1" t="s">
        <v>573</v>
      </c>
    </row>
    <row r="195" spans="1:2" ht="10.5">
      <c r="A195" s="1" t="s">
        <v>573</v>
      </c>
      <c r="B195" s="1" t="s">
        <v>573</v>
      </c>
    </row>
    <row r="196" spans="1:2" ht="10.5">
      <c r="A196" s="1" t="s">
        <v>573</v>
      </c>
      <c r="B196" s="1" t="s">
        <v>573</v>
      </c>
    </row>
    <row r="197" spans="1:2" ht="10.5">
      <c r="A197" s="1" t="s">
        <v>573</v>
      </c>
      <c r="B197" s="1" t="s">
        <v>573</v>
      </c>
    </row>
    <row r="198" spans="1:2" ht="10.5">
      <c r="A198" s="1" t="s">
        <v>573</v>
      </c>
      <c r="B198" s="1" t="s">
        <v>573</v>
      </c>
    </row>
    <row r="199" spans="1:2" ht="10.5">
      <c r="A199" s="1" t="s">
        <v>573</v>
      </c>
      <c r="B199" s="1" t="s">
        <v>573</v>
      </c>
    </row>
    <row r="200" spans="1:2" ht="10.5">
      <c r="A200" s="1" t="s">
        <v>573</v>
      </c>
      <c r="B200" s="1" t="s">
        <v>573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588</v>
      </c>
      <c r="B1" s="1" t="s">
        <v>589</v>
      </c>
      <c r="C1" s="4" t="s">
        <v>138</v>
      </c>
    </row>
    <row r="2" spans="1:3" ht="10.5">
      <c r="A2" s="1" t="s">
        <v>703</v>
      </c>
      <c r="B2" s="1" t="s">
        <v>704</v>
      </c>
      <c r="C2" s="4">
        <v>0</v>
      </c>
    </row>
    <row r="3" spans="1:3" ht="10.5">
      <c r="A3" s="1" t="s">
        <v>705</v>
      </c>
      <c r="B3" s="1" t="s">
        <v>706</v>
      </c>
      <c r="C3" s="4">
        <v>0</v>
      </c>
    </row>
    <row r="4" spans="1:3" ht="10.5">
      <c r="A4" s="1" t="s">
        <v>707</v>
      </c>
      <c r="B4" s="1" t="s">
        <v>708</v>
      </c>
      <c r="C4" s="4">
        <v>0</v>
      </c>
    </row>
    <row r="5" spans="1:3" ht="10.5">
      <c r="A5" s="1" t="s">
        <v>709</v>
      </c>
      <c r="B5" s="1" t="s">
        <v>710</v>
      </c>
      <c r="C5" s="4">
        <v>0</v>
      </c>
    </row>
    <row r="6" spans="1:3" ht="10.5">
      <c r="A6" s="1" t="s">
        <v>711</v>
      </c>
      <c r="B6" s="1" t="s">
        <v>712</v>
      </c>
      <c r="C6" s="4">
        <v>0</v>
      </c>
    </row>
    <row r="7" spans="1:3" ht="10.5">
      <c r="A7" s="1" t="s">
        <v>713</v>
      </c>
      <c r="B7" s="1" t="s">
        <v>714</v>
      </c>
      <c r="C7" s="4">
        <v>0</v>
      </c>
    </row>
    <row r="8" spans="1:3" ht="10.5">
      <c r="A8" s="1" t="s">
        <v>715</v>
      </c>
      <c r="B8" s="1" t="s">
        <v>716</v>
      </c>
      <c r="C8" s="4">
        <v>0</v>
      </c>
    </row>
    <row r="9" spans="1:3" ht="10.5">
      <c r="A9" s="1" t="s">
        <v>717</v>
      </c>
      <c r="B9" s="1" t="s">
        <v>718</v>
      </c>
      <c r="C9" s="4">
        <v>0</v>
      </c>
    </row>
    <row r="10" spans="1:3" ht="10.5">
      <c r="A10" s="1" t="s">
        <v>719</v>
      </c>
      <c r="B10" s="1" t="s">
        <v>720</v>
      </c>
      <c r="C10" s="4">
        <v>0</v>
      </c>
    </row>
    <row r="11" spans="1:3" ht="10.5">
      <c r="A11" s="1" t="s">
        <v>721</v>
      </c>
      <c r="B11" s="1" t="s">
        <v>722</v>
      </c>
      <c r="C11" s="4">
        <v>0</v>
      </c>
    </row>
    <row r="12" spans="1:3" ht="10.5">
      <c r="A12" s="1" t="s">
        <v>723</v>
      </c>
      <c r="B12" s="1" t="s">
        <v>724</v>
      </c>
      <c r="C12" s="4">
        <v>0</v>
      </c>
    </row>
    <row r="13" spans="1:3" ht="10.5">
      <c r="A13" s="1" t="s">
        <v>575</v>
      </c>
      <c r="B13" s="1" t="s">
        <v>725</v>
      </c>
      <c r="C13" s="4">
        <v>0</v>
      </c>
    </row>
    <row r="14" spans="1:3" ht="10.5">
      <c r="A14" s="1" t="s">
        <v>726</v>
      </c>
      <c r="B14" s="1" t="s">
        <v>725</v>
      </c>
      <c r="C14" s="4">
        <v>-1</v>
      </c>
    </row>
    <row r="15" spans="1:3" ht="10.5">
      <c r="A15" s="1" t="s">
        <v>573</v>
      </c>
      <c r="B15" s="1" t="s">
        <v>573</v>
      </c>
      <c r="C15" s="4"/>
    </row>
    <row r="16" spans="1:3" ht="10.5">
      <c r="A16" s="1" t="s">
        <v>573</v>
      </c>
      <c r="B16" s="1" t="s">
        <v>573</v>
      </c>
      <c r="C16" s="4"/>
    </row>
    <row r="17" spans="1:3" ht="10.5">
      <c r="A17" s="1" t="s">
        <v>573</v>
      </c>
      <c r="B17" s="1" t="s">
        <v>573</v>
      </c>
      <c r="C17" s="4"/>
    </row>
    <row r="18" spans="1:3" ht="10.5">
      <c r="A18" s="1" t="s">
        <v>573</v>
      </c>
      <c r="B18" s="1" t="s">
        <v>573</v>
      </c>
      <c r="C18" s="4"/>
    </row>
    <row r="19" spans="1:3" ht="10.5">
      <c r="A19" s="1" t="s">
        <v>573</v>
      </c>
      <c r="B19" s="1" t="s">
        <v>573</v>
      </c>
      <c r="C19" s="4"/>
    </row>
    <row r="20" spans="1:3" ht="10.5">
      <c r="A20" s="1" t="s">
        <v>573</v>
      </c>
      <c r="B20" s="1" t="s">
        <v>573</v>
      </c>
      <c r="C20" s="4"/>
    </row>
    <row r="21" spans="1:3" ht="10.5">
      <c r="A21" s="1" t="s">
        <v>573</v>
      </c>
      <c r="B21" s="1" t="s">
        <v>573</v>
      </c>
      <c r="C21" s="4"/>
    </row>
    <row r="22" spans="1:3" ht="10.5">
      <c r="A22" s="1" t="s">
        <v>573</v>
      </c>
      <c r="B22" s="1" t="s">
        <v>573</v>
      </c>
      <c r="C22" s="4"/>
    </row>
    <row r="23" spans="1:3" ht="10.5">
      <c r="A23" s="1" t="s">
        <v>573</v>
      </c>
      <c r="B23" s="1" t="s">
        <v>573</v>
      </c>
      <c r="C23" s="4"/>
    </row>
    <row r="24" spans="1:3" ht="10.5">
      <c r="A24" s="1" t="s">
        <v>573</v>
      </c>
      <c r="B24" s="1" t="s">
        <v>573</v>
      </c>
      <c r="C24" s="4"/>
    </row>
    <row r="25" spans="1:3" ht="10.5">
      <c r="A25" s="1" t="s">
        <v>573</v>
      </c>
      <c r="B25" s="1" t="s">
        <v>573</v>
      </c>
      <c r="C25" s="4"/>
    </row>
    <row r="26" spans="1:3" ht="10.5">
      <c r="A26" s="1" t="s">
        <v>573</v>
      </c>
      <c r="B26" s="1" t="s">
        <v>573</v>
      </c>
      <c r="C26" s="4"/>
    </row>
    <row r="27" spans="1:3" ht="10.5">
      <c r="A27" s="1" t="s">
        <v>573</v>
      </c>
      <c r="B27" s="1" t="s">
        <v>573</v>
      </c>
      <c r="C27" s="4"/>
    </row>
    <row r="28" spans="1:3" ht="10.5">
      <c r="A28" s="1" t="s">
        <v>573</v>
      </c>
      <c r="B28" s="1" t="s">
        <v>573</v>
      </c>
      <c r="C28" s="4"/>
    </row>
    <row r="29" spans="1:3" ht="10.5">
      <c r="A29" s="1" t="s">
        <v>573</v>
      </c>
      <c r="B29" s="1" t="s">
        <v>573</v>
      </c>
      <c r="C29" s="4"/>
    </row>
    <row r="30" spans="1:3" ht="10.5">
      <c r="A30" s="1" t="s">
        <v>573</v>
      </c>
      <c r="B30" s="1" t="s">
        <v>573</v>
      </c>
      <c r="C30" s="4"/>
    </row>
    <row r="31" spans="1:3" ht="10.5">
      <c r="A31" s="1" t="s">
        <v>573</v>
      </c>
      <c r="B31" s="1" t="s">
        <v>573</v>
      </c>
      <c r="C31" s="4"/>
    </row>
    <row r="32" spans="1:3" ht="10.5">
      <c r="A32" s="1" t="s">
        <v>573</v>
      </c>
      <c r="B32" s="1" t="s">
        <v>573</v>
      </c>
      <c r="C32" s="4"/>
    </row>
    <row r="33" spans="1:3" ht="10.5">
      <c r="A33" s="1" t="s">
        <v>573</v>
      </c>
      <c r="B33" s="1" t="s">
        <v>573</v>
      </c>
      <c r="C33" s="4"/>
    </row>
    <row r="34" spans="1:3" ht="10.5">
      <c r="A34" s="1" t="s">
        <v>573</v>
      </c>
      <c r="B34" s="1" t="s">
        <v>573</v>
      </c>
      <c r="C34" s="4"/>
    </row>
    <row r="35" spans="1:3" ht="10.5">
      <c r="A35" s="1" t="s">
        <v>573</v>
      </c>
      <c r="B35" s="1" t="s">
        <v>573</v>
      </c>
      <c r="C35" s="4"/>
    </row>
    <row r="36" spans="1:3" ht="10.5">
      <c r="A36" s="1" t="s">
        <v>573</v>
      </c>
      <c r="B36" s="1" t="s">
        <v>573</v>
      </c>
      <c r="C36" s="4"/>
    </row>
    <row r="37" spans="1:3" ht="10.5">
      <c r="A37" s="1" t="s">
        <v>573</v>
      </c>
      <c r="B37" s="1" t="s">
        <v>573</v>
      </c>
      <c r="C37" s="4"/>
    </row>
    <row r="38" spans="1:3" ht="10.5">
      <c r="A38" s="1" t="s">
        <v>573</v>
      </c>
      <c r="B38" s="1" t="s">
        <v>573</v>
      </c>
      <c r="C38" s="4"/>
    </row>
    <row r="39" spans="1:3" ht="10.5">
      <c r="A39" s="1" t="s">
        <v>573</v>
      </c>
      <c r="B39" s="1" t="s">
        <v>573</v>
      </c>
      <c r="C39" s="4"/>
    </row>
    <row r="40" spans="1:3" ht="10.5">
      <c r="A40" s="1" t="s">
        <v>573</v>
      </c>
      <c r="B40" s="1" t="s">
        <v>573</v>
      </c>
      <c r="C40" s="4"/>
    </row>
    <row r="41" spans="1:3" ht="10.5">
      <c r="A41" s="1" t="s">
        <v>573</v>
      </c>
      <c r="B41" s="1" t="s">
        <v>573</v>
      </c>
      <c r="C41" s="4"/>
    </row>
    <row r="42" spans="1:3" ht="10.5">
      <c r="A42" s="1" t="s">
        <v>573</v>
      </c>
      <c r="B42" s="1" t="s">
        <v>573</v>
      </c>
      <c r="C42" s="4"/>
    </row>
    <row r="43" spans="1:3" ht="10.5">
      <c r="A43" s="1" t="s">
        <v>573</v>
      </c>
      <c r="B43" s="1" t="s">
        <v>573</v>
      </c>
      <c r="C43" s="4"/>
    </row>
    <row r="44" spans="1:3" ht="10.5">
      <c r="A44" s="1" t="s">
        <v>573</v>
      </c>
      <c r="B44" s="1" t="s">
        <v>573</v>
      </c>
      <c r="C44" s="4"/>
    </row>
    <row r="45" spans="1:3" ht="10.5">
      <c r="A45" s="1" t="s">
        <v>573</v>
      </c>
      <c r="B45" s="1" t="s">
        <v>573</v>
      </c>
      <c r="C45" s="4"/>
    </row>
    <row r="46" spans="1:3" ht="10.5">
      <c r="A46" s="1" t="s">
        <v>573</v>
      </c>
      <c r="B46" s="1" t="s">
        <v>573</v>
      </c>
      <c r="C46" s="4"/>
    </row>
    <row r="47" spans="1:3" ht="10.5">
      <c r="A47" s="1" t="s">
        <v>573</v>
      </c>
      <c r="B47" s="1" t="s">
        <v>573</v>
      </c>
      <c r="C47" s="4"/>
    </row>
    <row r="48" spans="1:3" ht="10.5">
      <c r="A48" s="1" t="s">
        <v>573</v>
      </c>
      <c r="B48" s="1" t="s">
        <v>573</v>
      </c>
      <c r="C48" s="4"/>
    </row>
    <row r="49" spans="1:3" ht="10.5">
      <c r="A49" s="1" t="s">
        <v>573</v>
      </c>
      <c r="B49" s="1" t="s">
        <v>573</v>
      </c>
      <c r="C49" s="4"/>
    </row>
    <row r="50" spans="1:3" ht="10.5">
      <c r="A50" s="1" t="s">
        <v>573</v>
      </c>
      <c r="B50" s="1" t="s">
        <v>573</v>
      </c>
      <c r="C50" s="4"/>
    </row>
    <row r="51" spans="1:3" ht="10.5">
      <c r="A51" s="1" t="s">
        <v>573</v>
      </c>
      <c r="B51" s="1" t="s">
        <v>573</v>
      </c>
      <c r="C51" s="4"/>
    </row>
    <row r="52" spans="1:3" ht="10.5">
      <c r="A52" s="1" t="s">
        <v>573</v>
      </c>
      <c r="B52" s="1" t="s">
        <v>573</v>
      </c>
      <c r="C52" s="4"/>
    </row>
    <row r="53" spans="1:3" ht="10.5">
      <c r="A53" s="1" t="s">
        <v>573</v>
      </c>
      <c r="B53" s="1" t="s">
        <v>573</v>
      </c>
      <c r="C53" s="4"/>
    </row>
    <row r="54" spans="1:3" ht="10.5">
      <c r="A54" s="1" t="s">
        <v>573</v>
      </c>
      <c r="B54" s="1" t="s">
        <v>573</v>
      </c>
      <c r="C54" s="4"/>
    </row>
    <row r="55" spans="1:3" ht="10.5">
      <c r="A55" s="1" t="s">
        <v>573</v>
      </c>
      <c r="B55" s="1" t="s">
        <v>573</v>
      </c>
      <c r="C55" s="4"/>
    </row>
    <row r="56" spans="1:3" ht="10.5">
      <c r="A56" s="1" t="s">
        <v>573</v>
      </c>
      <c r="B56" s="1" t="s">
        <v>573</v>
      </c>
      <c r="C56" s="4"/>
    </row>
    <row r="57" spans="1:3" ht="10.5">
      <c r="A57" s="1" t="s">
        <v>573</v>
      </c>
      <c r="B57" s="1" t="s">
        <v>573</v>
      </c>
      <c r="C57" s="4"/>
    </row>
    <row r="58" spans="1:3" ht="10.5">
      <c r="A58" s="1" t="s">
        <v>573</v>
      </c>
      <c r="B58" s="1" t="s">
        <v>573</v>
      </c>
      <c r="C58" s="4"/>
    </row>
    <row r="59" spans="1:3" ht="10.5">
      <c r="A59" s="1" t="s">
        <v>573</v>
      </c>
      <c r="B59" s="1" t="s">
        <v>573</v>
      </c>
      <c r="C59" s="4"/>
    </row>
    <row r="60" spans="1:3" ht="10.5">
      <c r="A60" s="1" t="s">
        <v>573</v>
      </c>
      <c r="B60" s="1" t="s">
        <v>573</v>
      </c>
      <c r="C60" s="4"/>
    </row>
    <row r="61" spans="1:3" ht="10.5">
      <c r="A61" s="1" t="s">
        <v>573</v>
      </c>
      <c r="B61" s="1" t="s">
        <v>573</v>
      </c>
      <c r="C61" s="4"/>
    </row>
    <row r="62" spans="1:3" ht="10.5">
      <c r="A62" s="1" t="s">
        <v>573</v>
      </c>
      <c r="B62" s="1" t="s">
        <v>573</v>
      </c>
      <c r="C62" s="4"/>
    </row>
    <row r="63" spans="1:3" ht="10.5">
      <c r="A63" s="1" t="s">
        <v>573</v>
      </c>
      <c r="B63" s="1" t="s">
        <v>573</v>
      </c>
      <c r="C63" s="4"/>
    </row>
    <row r="64" spans="1:3" ht="10.5">
      <c r="A64" s="1" t="s">
        <v>573</v>
      </c>
      <c r="B64" s="1" t="s">
        <v>573</v>
      </c>
      <c r="C64" s="4"/>
    </row>
    <row r="65" spans="1:3" ht="10.5">
      <c r="A65" s="1" t="s">
        <v>573</v>
      </c>
      <c r="B65" s="1" t="s">
        <v>573</v>
      </c>
      <c r="C65" s="4"/>
    </row>
    <row r="66" spans="1:3" ht="10.5">
      <c r="A66" s="1" t="s">
        <v>573</v>
      </c>
      <c r="B66" s="1" t="s">
        <v>573</v>
      </c>
      <c r="C66" s="4"/>
    </row>
    <row r="67" spans="1:3" ht="10.5">
      <c r="A67" s="1" t="s">
        <v>573</v>
      </c>
      <c r="B67" s="1" t="s">
        <v>573</v>
      </c>
      <c r="C67" s="4"/>
    </row>
    <row r="68" spans="1:3" ht="10.5">
      <c r="A68" s="1" t="s">
        <v>573</v>
      </c>
      <c r="B68" s="1" t="s">
        <v>573</v>
      </c>
      <c r="C68" s="4"/>
    </row>
    <row r="69" spans="1:3" ht="10.5">
      <c r="A69" s="1" t="s">
        <v>573</v>
      </c>
      <c r="B69" s="1" t="s">
        <v>573</v>
      </c>
      <c r="C69" s="4"/>
    </row>
    <row r="70" spans="1:3" ht="10.5">
      <c r="A70" s="1" t="s">
        <v>573</v>
      </c>
      <c r="B70" s="1" t="s">
        <v>573</v>
      </c>
      <c r="C70" s="4"/>
    </row>
    <row r="71" spans="1:3" ht="10.5">
      <c r="A71" s="1" t="s">
        <v>573</v>
      </c>
      <c r="B71" s="1" t="s">
        <v>573</v>
      </c>
      <c r="C71" s="4"/>
    </row>
    <row r="72" spans="1:3" ht="10.5">
      <c r="A72" s="1" t="s">
        <v>573</v>
      </c>
      <c r="B72" s="1" t="s">
        <v>573</v>
      </c>
      <c r="C72" s="4"/>
    </row>
    <row r="73" spans="1:3" ht="10.5">
      <c r="A73" s="1" t="s">
        <v>573</v>
      </c>
      <c r="B73" s="1" t="s">
        <v>573</v>
      </c>
      <c r="C73" s="4"/>
    </row>
    <row r="74" spans="1:3" ht="10.5">
      <c r="A74" s="1" t="s">
        <v>573</v>
      </c>
      <c r="B74" s="1" t="s">
        <v>573</v>
      </c>
      <c r="C74" s="4"/>
    </row>
    <row r="75" spans="1:3" ht="10.5">
      <c r="A75" s="1" t="s">
        <v>573</v>
      </c>
      <c r="B75" s="1" t="s">
        <v>573</v>
      </c>
      <c r="C75" s="4"/>
    </row>
    <row r="76" spans="1:3" ht="10.5">
      <c r="A76" s="1" t="s">
        <v>573</v>
      </c>
      <c r="B76" s="1" t="s">
        <v>573</v>
      </c>
      <c r="C76" s="4"/>
    </row>
    <row r="77" spans="1:3" ht="10.5">
      <c r="A77" s="1" t="s">
        <v>573</v>
      </c>
      <c r="B77" s="1" t="s">
        <v>573</v>
      </c>
      <c r="C77" s="4"/>
    </row>
    <row r="78" spans="1:3" ht="10.5">
      <c r="A78" s="1" t="s">
        <v>573</v>
      </c>
      <c r="B78" s="1" t="s">
        <v>573</v>
      </c>
      <c r="C78" s="4"/>
    </row>
    <row r="79" spans="1:3" ht="10.5">
      <c r="A79" s="1" t="s">
        <v>573</v>
      </c>
      <c r="B79" s="1" t="s">
        <v>573</v>
      </c>
      <c r="C79" s="4"/>
    </row>
    <row r="80" spans="1:3" ht="10.5">
      <c r="A80" s="1" t="s">
        <v>573</v>
      </c>
      <c r="B80" s="1" t="s">
        <v>573</v>
      </c>
      <c r="C80" s="4"/>
    </row>
    <row r="81" spans="1:3" ht="10.5">
      <c r="A81" s="1" t="s">
        <v>573</v>
      </c>
      <c r="B81" s="1" t="s">
        <v>573</v>
      </c>
      <c r="C81" s="4"/>
    </row>
    <row r="82" spans="1:3" ht="10.5">
      <c r="A82" s="1" t="s">
        <v>573</v>
      </c>
      <c r="B82" s="1" t="s">
        <v>573</v>
      </c>
      <c r="C82" s="4"/>
    </row>
    <row r="83" spans="1:3" ht="10.5">
      <c r="A83" s="1" t="s">
        <v>573</v>
      </c>
      <c r="B83" s="1" t="s">
        <v>573</v>
      </c>
      <c r="C83" s="4"/>
    </row>
    <row r="84" spans="1:3" ht="10.5">
      <c r="A84" s="1" t="s">
        <v>573</v>
      </c>
      <c r="B84" s="1" t="s">
        <v>573</v>
      </c>
      <c r="C84" s="4"/>
    </row>
    <row r="85" spans="1:3" ht="10.5">
      <c r="A85" s="1" t="s">
        <v>573</v>
      </c>
      <c r="B85" s="1" t="s">
        <v>573</v>
      </c>
      <c r="C85" s="4"/>
    </row>
    <row r="86" spans="1:3" ht="10.5">
      <c r="A86" s="1" t="s">
        <v>573</v>
      </c>
      <c r="B86" s="1" t="s">
        <v>573</v>
      </c>
      <c r="C86" s="4"/>
    </row>
    <row r="87" spans="1:3" ht="10.5">
      <c r="A87" s="1" t="s">
        <v>573</v>
      </c>
      <c r="B87" s="1" t="s">
        <v>573</v>
      </c>
      <c r="C87" s="4"/>
    </row>
    <row r="88" spans="1:3" ht="10.5">
      <c r="A88" s="1" t="s">
        <v>573</v>
      </c>
      <c r="B88" s="1" t="s">
        <v>573</v>
      </c>
      <c r="C88" s="4"/>
    </row>
    <row r="89" spans="1:3" ht="10.5">
      <c r="A89" s="1" t="s">
        <v>573</v>
      </c>
      <c r="B89" s="1" t="s">
        <v>573</v>
      </c>
      <c r="C89" s="4"/>
    </row>
    <row r="90" spans="1:3" ht="10.5">
      <c r="A90" s="1" t="s">
        <v>573</v>
      </c>
      <c r="B90" s="1" t="s">
        <v>573</v>
      </c>
      <c r="C90" s="4"/>
    </row>
    <row r="91" spans="1:3" ht="10.5">
      <c r="A91" s="1" t="s">
        <v>573</v>
      </c>
      <c r="B91" s="1" t="s">
        <v>573</v>
      </c>
      <c r="C91" s="4"/>
    </row>
    <row r="92" spans="1:3" ht="10.5">
      <c r="A92" s="1" t="s">
        <v>573</v>
      </c>
      <c r="B92" s="1" t="s">
        <v>573</v>
      </c>
      <c r="C92" s="4"/>
    </row>
    <row r="93" spans="1:3" ht="10.5">
      <c r="A93" s="1" t="s">
        <v>573</v>
      </c>
      <c r="B93" s="1" t="s">
        <v>573</v>
      </c>
      <c r="C93" s="4"/>
    </row>
    <row r="94" spans="1:3" ht="10.5">
      <c r="A94" s="1" t="s">
        <v>573</v>
      </c>
      <c r="B94" s="1" t="s">
        <v>573</v>
      </c>
      <c r="C94" s="4"/>
    </row>
    <row r="95" spans="1:3" ht="10.5">
      <c r="A95" s="1" t="s">
        <v>573</v>
      </c>
      <c r="B95" s="1" t="s">
        <v>573</v>
      </c>
      <c r="C95" s="4"/>
    </row>
    <row r="96" spans="1:3" ht="10.5">
      <c r="A96" s="1" t="s">
        <v>573</v>
      </c>
      <c r="B96" s="1" t="s">
        <v>573</v>
      </c>
      <c r="C96" s="4"/>
    </row>
    <row r="97" spans="1:3" ht="10.5">
      <c r="A97" s="1" t="s">
        <v>573</v>
      </c>
      <c r="B97" s="1" t="s">
        <v>573</v>
      </c>
      <c r="C97" s="4"/>
    </row>
    <row r="98" spans="1:3" ht="10.5">
      <c r="A98" s="1" t="s">
        <v>573</v>
      </c>
      <c r="B98" s="1" t="s">
        <v>573</v>
      </c>
      <c r="C98" s="4"/>
    </row>
    <row r="99" spans="1:3" ht="10.5">
      <c r="A99" s="1" t="s">
        <v>573</v>
      </c>
      <c r="B99" s="1" t="s">
        <v>573</v>
      </c>
      <c r="C99" s="4"/>
    </row>
    <row r="100" spans="1:3" ht="10.5">
      <c r="A100" s="1" t="s">
        <v>573</v>
      </c>
      <c r="B100" s="1" t="s">
        <v>573</v>
      </c>
      <c r="C100" s="4"/>
    </row>
    <row r="101" spans="1:3" ht="10.5">
      <c r="A101" s="1" t="s">
        <v>573</v>
      </c>
      <c r="B101" s="1" t="s">
        <v>573</v>
      </c>
      <c r="C101" s="4"/>
    </row>
    <row r="102" spans="1:3" ht="10.5">
      <c r="A102" s="1" t="s">
        <v>573</v>
      </c>
      <c r="B102" s="1" t="s">
        <v>573</v>
      </c>
      <c r="C102" s="4"/>
    </row>
    <row r="103" spans="1:3" ht="10.5">
      <c r="A103" s="1" t="s">
        <v>573</v>
      </c>
      <c r="B103" s="1" t="s">
        <v>573</v>
      </c>
      <c r="C103" s="4"/>
    </row>
    <row r="104" spans="1:3" ht="10.5">
      <c r="A104" s="1" t="s">
        <v>573</v>
      </c>
      <c r="B104" s="1" t="s">
        <v>573</v>
      </c>
      <c r="C104" s="4"/>
    </row>
    <row r="105" spans="1:3" ht="10.5">
      <c r="A105" s="1" t="s">
        <v>573</v>
      </c>
      <c r="B105" s="1" t="s">
        <v>573</v>
      </c>
      <c r="C105" s="4"/>
    </row>
    <row r="106" spans="1:3" ht="10.5">
      <c r="A106" s="1" t="s">
        <v>573</v>
      </c>
      <c r="B106" s="1" t="s">
        <v>573</v>
      </c>
      <c r="C106" s="4"/>
    </row>
    <row r="107" spans="1:3" ht="10.5">
      <c r="A107" s="1" t="s">
        <v>573</v>
      </c>
      <c r="B107" s="1" t="s">
        <v>573</v>
      </c>
      <c r="C107" s="4"/>
    </row>
    <row r="108" spans="1:3" ht="10.5">
      <c r="A108" s="1" t="s">
        <v>573</v>
      </c>
      <c r="B108" s="1" t="s">
        <v>573</v>
      </c>
      <c r="C108" s="4"/>
    </row>
    <row r="109" spans="1:3" ht="10.5">
      <c r="A109" s="1" t="s">
        <v>573</v>
      </c>
      <c r="B109" s="1" t="s">
        <v>573</v>
      </c>
      <c r="C109" s="4"/>
    </row>
    <row r="110" spans="1:3" ht="10.5">
      <c r="A110" s="1" t="s">
        <v>573</v>
      </c>
      <c r="B110" s="1" t="s">
        <v>573</v>
      </c>
      <c r="C110" s="4"/>
    </row>
    <row r="111" spans="1:3" ht="10.5">
      <c r="A111" s="1" t="s">
        <v>573</v>
      </c>
      <c r="B111" s="1" t="s">
        <v>573</v>
      </c>
      <c r="C111" s="4"/>
    </row>
    <row r="112" spans="1:3" ht="10.5">
      <c r="A112" s="1" t="s">
        <v>573</v>
      </c>
      <c r="B112" s="1" t="s">
        <v>573</v>
      </c>
      <c r="C112" s="4"/>
    </row>
    <row r="113" spans="1:3" ht="10.5">
      <c r="A113" s="1" t="s">
        <v>573</v>
      </c>
      <c r="B113" s="1" t="s">
        <v>573</v>
      </c>
      <c r="C113" s="4"/>
    </row>
    <row r="114" spans="1:3" ht="10.5">
      <c r="A114" s="1" t="s">
        <v>573</v>
      </c>
      <c r="B114" s="1" t="s">
        <v>573</v>
      </c>
      <c r="C114" s="4"/>
    </row>
    <row r="115" spans="1:3" ht="10.5">
      <c r="A115" s="1" t="s">
        <v>573</v>
      </c>
      <c r="B115" s="1" t="s">
        <v>573</v>
      </c>
      <c r="C115" s="4"/>
    </row>
    <row r="116" spans="1:3" ht="10.5">
      <c r="A116" s="1" t="s">
        <v>573</v>
      </c>
      <c r="B116" s="1" t="s">
        <v>573</v>
      </c>
      <c r="C116" s="4"/>
    </row>
    <row r="117" spans="1:3" ht="10.5">
      <c r="A117" s="1" t="s">
        <v>573</v>
      </c>
      <c r="B117" s="1" t="s">
        <v>573</v>
      </c>
      <c r="C117" s="4"/>
    </row>
    <row r="118" spans="1:3" ht="10.5">
      <c r="A118" s="1" t="s">
        <v>573</v>
      </c>
      <c r="B118" s="1" t="s">
        <v>573</v>
      </c>
      <c r="C118" s="4"/>
    </row>
    <row r="119" spans="1:3" ht="10.5">
      <c r="A119" s="1" t="s">
        <v>573</v>
      </c>
      <c r="B119" s="1" t="s">
        <v>573</v>
      </c>
      <c r="C119" s="4"/>
    </row>
    <row r="120" spans="1:3" ht="10.5">
      <c r="A120" s="1" t="s">
        <v>573</v>
      </c>
      <c r="B120" s="1" t="s">
        <v>573</v>
      </c>
      <c r="C120" s="4"/>
    </row>
    <row r="121" spans="1:3" ht="10.5">
      <c r="A121" s="1" t="s">
        <v>573</v>
      </c>
      <c r="B121" s="1" t="s">
        <v>573</v>
      </c>
      <c r="C121" s="4"/>
    </row>
    <row r="122" spans="1:3" ht="10.5">
      <c r="A122" s="1" t="s">
        <v>573</v>
      </c>
      <c r="B122" s="1" t="s">
        <v>573</v>
      </c>
      <c r="C122" s="4"/>
    </row>
    <row r="123" spans="1:3" ht="10.5">
      <c r="A123" s="1" t="s">
        <v>573</v>
      </c>
      <c r="B123" s="1" t="s">
        <v>573</v>
      </c>
      <c r="C123" s="4"/>
    </row>
    <row r="124" spans="1:3" ht="10.5">
      <c r="A124" s="1" t="s">
        <v>573</v>
      </c>
      <c r="B124" s="1" t="s">
        <v>573</v>
      </c>
      <c r="C124" s="4"/>
    </row>
    <row r="125" spans="1:3" ht="10.5">
      <c r="A125" s="1" t="s">
        <v>573</v>
      </c>
      <c r="B125" s="1" t="s">
        <v>573</v>
      </c>
      <c r="C125" s="4"/>
    </row>
    <row r="126" spans="1:3" ht="10.5">
      <c r="A126" s="1" t="s">
        <v>573</v>
      </c>
      <c r="B126" s="1" t="s">
        <v>573</v>
      </c>
      <c r="C126" s="4"/>
    </row>
    <row r="127" spans="1:3" ht="10.5">
      <c r="A127" s="1" t="s">
        <v>573</v>
      </c>
      <c r="B127" s="1" t="s">
        <v>573</v>
      </c>
      <c r="C127" s="4"/>
    </row>
    <row r="128" spans="1:3" ht="10.5">
      <c r="A128" s="1" t="s">
        <v>573</v>
      </c>
      <c r="B128" s="1" t="s">
        <v>573</v>
      </c>
      <c r="C128" s="4"/>
    </row>
    <row r="129" spans="1:3" ht="10.5">
      <c r="A129" s="1" t="s">
        <v>573</v>
      </c>
      <c r="B129" s="1" t="s">
        <v>573</v>
      </c>
      <c r="C129" s="4"/>
    </row>
    <row r="130" spans="1:3" ht="10.5">
      <c r="A130" s="1" t="s">
        <v>573</v>
      </c>
      <c r="B130" s="1" t="s">
        <v>573</v>
      </c>
      <c r="C130" s="4"/>
    </row>
    <row r="131" spans="1:3" ht="10.5">
      <c r="A131" s="1" t="s">
        <v>573</v>
      </c>
      <c r="B131" s="1" t="s">
        <v>573</v>
      </c>
      <c r="C131" s="4"/>
    </row>
    <row r="132" spans="1:3" ht="10.5">
      <c r="A132" s="1" t="s">
        <v>573</v>
      </c>
      <c r="B132" s="1" t="s">
        <v>573</v>
      </c>
      <c r="C132" s="4"/>
    </row>
    <row r="133" spans="1:3" ht="10.5">
      <c r="A133" s="1" t="s">
        <v>573</v>
      </c>
      <c r="B133" s="1" t="s">
        <v>573</v>
      </c>
      <c r="C133" s="4"/>
    </row>
    <row r="134" spans="1:3" ht="10.5">
      <c r="A134" s="1" t="s">
        <v>573</v>
      </c>
      <c r="B134" s="1" t="s">
        <v>573</v>
      </c>
      <c r="C134" s="4"/>
    </row>
    <row r="135" spans="1:3" ht="10.5">
      <c r="A135" s="1" t="s">
        <v>573</v>
      </c>
      <c r="B135" s="1" t="s">
        <v>573</v>
      </c>
      <c r="C135" s="4"/>
    </row>
    <row r="136" spans="1:3" ht="10.5">
      <c r="A136" s="1" t="s">
        <v>573</v>
      </c>
      <c r="B136" s="1" t="s">
        <v>573</v>
      </c>
      <c r="C136" s="4"/>
    </row>
    <row r="137" spans="1:3" ht="10.5">
      <c r="A137" s="1" t="s">
        <v>573</v>
      </c>
      <c r="B137" s="1" t="s">
        <v>573</v>
      </c>
      <c r="C137" s="4"/>
    </row>
    <row r="138" spans="1:3" ht="10.5">
      <c r="A138" s="1" t="s">
        <v>573</v>
      </c>
      <c r="B138" s="1" t="s">
        <v>573</v>
      </c>
      <c r="C138" s="4"/>
    </row>
    <row r="139" spans="1:3" ht="10.5">
      <c r="A139" s="1" t="s">
        <v>573</v>
      </c>
      <c r="B139" s="1" t="s">
        <v>573</v>
      </c>
      <c r="C139" s="4"/>
    </row>
    <row r="140" spans="1:3" ht="10.5">
      <c r="A140" s="1" t="s">
        <v>573</v>
      </c>
      <c r="B140" s="1" t="s">
        <v>573</v>
      </c>
      <c r="C140" s="4"/>
    </row>
    <row r="141" spans="1:3" ht="10.5">
      <c r="A141" s="1" t="s">
        <v>573</v>
      </c>
      <c r="B141" s="1" t="s">
        <v>573</v>
      </c>
      <c r="C141" s="4"/>
    </row>
    <row r="142" spans="1:3" ht="10.5">
      <c r="A142" s="1" t="s">
        <v>573</v>
      </c>
      <c r="B142" s="1" t="s">
        <v>573</v>
      </c>
      <c r="C142" s="4"/>
    </row>
    <row r="143" spans="1:3" ht="10.5">
      <c r="A143" s="1" t="s">
        <v>573</v>
      </c>
      <c r="B143" s="1" t="s">
        <v>573</v>
      </c>
      <c r="C143" s="4"/>
    </row>
    <row r="144" spans="1:3" ht="10.5">
      <c r="A144" s="1" t="s">
        <v>573</v>
      </c>
      <c r="B144" s="1" t="s">
        <v>573</v>
      </c>
      <c r="C144" s="4"/>
    </row>
    <row r="145" spans="1:3" ht="10.5">
      <c r="A145" s="1" t="s">
        <v>573</v>
      </c>
      <c r="B145" s="1" t="s">
        <v>573</v>
      </c>
      <c r="C145" s="4"/>
    </row>
    <row r="146" spans="1:3" ht="10.5">
      <c r="A146" s="1" t="s">
        <v>573</v>
      </c>
      <c r="B146" s="1" t="s">
        <v>573</v>
      </c>
      <c r="C146" s="4"/>
    </row>
    <row r="147" spans="1:3" ht="10.5">
      <c r="A147" s="1" t="s">
        <v>573</v>
      </c>
      <c r="B147" s="1" t="s">
        <v>573</v>
      </c>
      <c r="C147" s="4"/>
    </row>
    <row r="148" spans="1:3" ht="10.5">
      <c r="A148" s="1" t="s">
        <v>573</v>
      </c>
      <c r="B148" s="1" t="s">
        <v>573</v>
      </c>
      <c r="C148" s="4"/>
    </row>
    <row r="149" spans="1:3" ht="10.5">
      <c r="A149" s="1" t="s">
        <v>573</v>
      </c>
      <c r="B149" s="1" t="s">
        <v>573</v>
      </c>
      <c r="C149" s="4"/>
    </row>
    <row r="150" spans="1:3" ht="10.5">
      <c r="A150" s="1" t="s">
        <v>573</v>
      </c>
      <c r="B150" s="1" t="s">
        <v>573</v>
      </c>
      <c r="C150" s="4"/>
    </row>
    <row r="151" spans="1:3" ht="10.5">
      <c r="A151" s="1" t="s">
        <v>573</v>
      </c>
      <c r="B151" s="1" t="s">
        <v>573</v>
      </c>
      <c r="C151" s="4"/>
    </row>
    <row r="152" spans="1:3" ht="10.5">
      <c r="A152" s="1" t="s">
        <v>573</v>
      </c>
      <c r="B152" s="1" t="s">
        <v>573</v>
      </c>
      <c r="C152" s="4"/>
    </row>
    <row r="153" spans="1:3" ht="10.5">
      <c r="A153" s="1" t="s">
        <v>573</v>
      </c>
      <c r="B153" s="1" t="s">
        <v>573</v>
      </c>
      <c r="C153" s="4"/>
    </row>
    <row r="154" spans="1:3" ht="10.5">
      <c r="A154" s="1" t="s">
        <v>573</v>
      </c>
      <c r="B154" s="1" t="s">
        <v>573</v>
      </c>
      <c r="C154" s="4"/>
    </row>
    <row r="155" spans="1:3" ht="10.5">
      <c r="A155" s="1" t="s">
        <v>573</v>
      </c>
      <c r="B155" s="1" t="s">
        <v>573</v>
      </c>
      <c r="C155" s="4"/>
    </row>
    <row r="156" spans="1:3" ht="10.5">
      <c r="A156" s="1" t="s">
        <v>573</v>
      </c>
      <c r="B156" s="1" t="s">
        <v>573</v>
      </c>
      <c r="C156" s="4"/>
    </row>
    <row r="157" spans="1:3" ht="10.5">
      <c r="A157" s="1" t="s">
        <v>573</v>
      </c>
      <c r="B157" s="1" t="s">
        <v>573</v>
      </c>
      <c r="C157" s="4"/>
    </row>
    <row r="158" spans="1:3" ht="10.5">
      <c r="A158" s="1" t="s">
        <v>573</v>
      </c>
      <c r="B158" s="1" t="s">
        <v>573</v>
      </c>
      <c r="C158" s="4"/>
    </row>
    <row r="159" spans="1:3" ht="10.5">
      <c r="A159" s="1" t="s">
        <v>573</v>
      </c>
      <c r="B159" s="1" t="s">
        <v>573</v>
      </c>
      <c r="C159" s="4"/>
    </row>
    <row r="160" spans="1:3" ht="10.5">
      <c r="A160" s="1" t="s">
        <v>573</v>
      </c>
      <c r="B160" s="1" t="s">
        <v>573</v>
      </c>
      <c r="C160" s="4"/>
    </row>
    <row r="161" spans="1:3" ht="10.5">
      <c r="A161" s="1" t="s">
        <v>573</v>
      </c>
      <c r="B161" s="1" t="s">
        <v>573</v>
      </c>
      <c r="C161" s="4"/>
    </row>
    <row r="162" spans="1:3" ht="10.5">
      <c r="A162" s="1" t="s">
        <v>573</v>
      </c>
      <c r="B162" s="1" t="s">
        <v>573</v>
      </c>
      <c r="C162" s="4"/>
    </row>
    <row r="163" spans="1:3" ht="10.5">
      <c r="A163" s="1" t="s">
        <v>573</v>
      </c>
      <c r="B163" s="1" t="s">
        <v>573</v>
      </c>
      <c r="C163" s="4"/>
    </row>
    <row r="164" spans="1:3" ht="10.5">
      <c r="A164" s="1" t="s">
        <v>573</v>
      </c>
      <c r="B164" s="1" t="s">
        <v>573</v>
      </c>
      <c r="C164" s="4"/>
    </row>
    <row r="165" spans="1:3" ht="10.5">
      <c r="A165" s="1" t="s">
        <v>573</v>
      </c>
      <c r="B165" s="1" t="s">
        <v>573</v>
      </c>
      <c r="C165" s="4"/>
    </row>
    <row r="166" spans="1:3" ht="10.5">
      <c r="A166" s="1" t="s">
        <v>573</v>
      </c>
      <c r="B166" s="1" t="s">
        <v>573</v>
      </c>
      <c r="C166" s="4"/>
    </row>
    <row r="167" spans="1:3" ht="10.5">
      <c r="A167" s="1" t="s">
        <v>573</v>
      </c>
      <c r="B167" s="1" t="s">
        <v>573</v>
      </c>
      <c r="C167" s="4"/>
    </row>
    <row r="168" spans="1:3" ht="10.5">
      <c r="A168" s="1" t="s">
        <v>573</v>
      </c>
      <c r="B168" s="1" t="s">
        <v>573</v>
      </c>
      <c r="C168" s="4"/>
    </row>
    <row r="169" spans="1:3" ht="10.5">
      <c r="A169" s="1" t="s">
        <v>573</v>
      </c>
      <c r="B169" s="1" t="s">
        <v>573</v>
      </c>
      <c r="C169" s="4"/>
    </row>
    <row r="170" spans="1:3" ht="10.5">
      <c r="A170" s="1" t="s">
        <v>573</v>
      </c>
      <c r="B170" s="1" t="s">
        <v>573</v>
      </c>
      <c r="C170" s="4"/>
    </row>
    <row r="171" spans="1:3" ht="10.5">
      <c r="A171" s="1" t="s">
        <v>573</v>
      </c>
      <c r="B171" s="1" t="s">
        <v>573</v>
      </c>
      <c r="C171" s="4"/>
    </row>
    <row r="172" spans="1:3" ht="10.5">
      <c r="A172" s="1" t="s">
        <v>573</v>
      </c>
      <c r="B172" s="1" t="s">
        <v>573</v>
      </c>
      <c r="C172" s="4"/>
    </row>
    <row r="173" spans="1:3" ht="10.5">
      <c r="A173" s="1" t="s">
        <v>573</v>
      </c>
      <c r="B173" s="1" t="s">
        <v>573</v>
      </c>
      <c r="C173" s="4"/>
    </row>
    <row r="174" spans="1:3" ht="10.5">
      <c r="A174" s="1" t="s">
        <v>573</v>
      </c>
      <c r="B174" s="1" t="s">
        <v>573</v>
      </c>
      <c r="C174" s="4"/>
    </row>
    <row r="175" spans="1:3" ht="10.5">
      <c r="A175" s="1" t="s">
        <v>573</v>
      </c>
      <c r="B175" s="1" t="s">
        <v>573</v>
      </c>
      <c r="C175" s="4"/>
    </row>
    <row r="176" spans="1:3" ht="10.5">
      <c r="A176" s="1" t="s">
        <v>573</v>
      </c>
      <c r="B176" s="1" t="s">
        <v>573</v>
      </c>
      <c r="C176" s="4"/>
    </row>
    <row r="177" spans="1:3" ht="10.5">
      <c r="A177" s="1" t="s">
        <v>573</v>
      </c>
      <c r="B177" s="1" t="s">
        <v>573</v>
      </c>
      <c r="C177" s="4"/>
    </row>
    <row r="178" spans="1:3" ht="10.5">
      <c r="A178" s="1" t="s">
        <v>573</v>
      </c>
      <c r="B178" s="1" t="s">
        <v>573</v>
      </c>
      <c r="C178" s="4"/>
    </row>
    <row r="179" spans="1:3" ht="10.5">
      <c r="A179" s="1" t="s">
        <v>573</v>
      </c>
      <c r="B179" s="1" t="s">
        <v>573</v>
      </c>
      <c r="C179" s="4"/>
    </row>
    <row r="180" spans="1:3" ht="10.5">
      <c r="A180" s="1" t="s">
        <v>573</v>
      </c>
      <c r="B180" s="1" t="s">
        <v>573</v>
      </c>
      <c r="C180" s="4"/>
    </row>
    <row r="181" spans="1:3" ht="10.5">
      <c r="A181" s="1" t="s">
        <v>573</v>
      </c>
      <c r="B181" s="1" t="s">
        <v>573</v>
      </c>
      <c r="C181" s="4"/>
    </row>
    <row r="182" spans="1:3" ht="10.5">
      <c r="A182" s="1" t="s">
        <v>573</v>
      </c>
      <c r="B182" s="1" t="s">
        <v>573</v>
      </c>
      <c r="C182" s="4"/>
    </row>
    <row r="183" spans="1:3" ht="10.5">
      <c r="A183" s="1" t="s">
        <v>573</v>
      </c>
      <c r="B183" s="1" t="s">
        <v>573</v>
      </c>
      <c r="C183" s="4"/>
    </row>
    <row r="184" spans="1:3" ht="10.5">
      <c r="A184" s="1" t="s">
        <v>573</v>
      </c>
      <c r="B184" s="1" t="s">
        <v>573</v>
      </c>
      <c r="C184" s="4"/>
    </row>
    <row r="185" spans="1:3" ht="10.5">
      <c r="A185" s="1" t="s">
        <v>573</v>
      </c>
      <c r="B185" s="1" t="s">
        <v>573</v>
      </c>
      <c r="C185" s="4"/>
    </row>
    <row r="186" spans="1:3" ht="10.5">
      <c r="A186" s="1" t="s">
        <v>573</v>
      </c>
      <c r="B186" s="1" t="s">
        <v>573</v>
      </c>
      <c r="C186" s="4"/>
    </row>
    <row r="187" spans="1:3" ht="10.5">
      <c r="A187" s="1" t="s">
        <v>573</v>
      </c>
      <c r="B187" s="1" t="s">
        <v>573</v>
      </c>
      <c r="C187" s="4"/>
    </row>
    <row r="188" spans="1:3" ht="10.5">
      <c r="A188" s="1" t="s">
        <v>573</v>
      </c>
      <c r="B188" s="1" t="s">
        <v>573</v>
      </c>
      <c r="C188" s="4"/>
    </row>
    <row r="189" spans="1:3" ht="10.5">
      <c r="A189" s="1" t="s">
        <v>573</v>
      </c>
      <c r="B189" s="1" t="s">
        <v>573</v>
      </c>
      <c r="C189" s="4"/>
    </row>
    <row r="190" spans="1:3" ht="10.5">
      <c r="A190" s="1" t="s">
        <v>573</v>
      </c>
      <c r="B190" s="1" t="s">
        <v>573</v>
      </c>
      <c r="C190" s="4"/>
    </row>
    <row r="191" spans="1:3" ht="10.5">
      <c r="A191" s="1" t="s">
        <v>573</v>
      </c>
      <c r="B191" s="1" t="s">
        <v>573</v>
      </c>
      <c r="C191" s="4"/>
    </row>
    <row r="192" spans="1:3" ht="10.5">
      <c r="A192" s="1" t="s">
        <v>573</v>
      </c>
      <c r="B192" s="1" t="s">
        <v>573</v>
      </c>
      <c r="C192" s="4"/>
    </row>
    <row r="193" spans="1:3" ht="10.5">
      <c r="A193" s="1" t="s">
        <v>573</v>
      </c>
      <c r="B193" s="1" t="s">
        <v>573</v>
      </c>
      <c r="C193" s="4"/>
    </row>
    <row r="194" spans="1:3" ht="10.5">
      <c r="A194" s="1" t="s">
        <v>573</v>
      </c>
      <c r="B194" s="1" t="s">
        <v>573</v>
      </c>
      <c r="C194" s="4"/>
    </row>
    <row r="195" spans="1:3" ht="10.5">
      <c r="A195" s="1" t="s">
        <v>573</v>
      </c>
      <c r="B195" s="1" t="s">
        <v>573</v>
      </c>
      <c r="C195" s="4"/>
    </row>
    <row r="196" spans="1:3" ht="10.5">
      <c r="A196" s="1" t="s">
        <v>573</v>
      </c>
      <c r="B196" s="1" t="s">
        <v>573</v>
      </c>
      <c r="C196" s="4"/>
    </row>
    <row r="197" spans="1:3" ht="10.5">
      <c r="A197" s="1" t="s">
        <v>573</v>
      </c>
      <c r="B197" s="1" t="s">
        <v>573</v>
      </c>
      <c r="C197" s="4"/>
    </row>
    <row r="198" spans="1:3" ht="10.5">
      <c r="A198" s="1" t="s">
        <v>573</v>
      </c>
      <c r="B198" s="1" t="s">
        <v>573</v>
      </c>
      <c r="C198" s="4"/>
    </row>
    <row r="199" spans="1:3" ht="10.5">
      <c r="A199" s="1" t="s">
        <v>573</v>
      </c>
      <c r="B199" s="1" t="s">
        <v>573</v>
      </c>
      <c r="C199" s="4"/>
    </row>
    <row r="200" spans="1:3" ht="10.5">
      <c r="A200" s="1" t="s">
        <v>573</v>
      </c>
      <c r="B200" s="1" t="s">
        <v>573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588</v>
      </c>
      <c r="B1" s="1" t="s">
        <v>589</v>
      </c>
    </row>
    <row r="2" spans="1:3" ht="10.5">
      <c r="A2" s="1" t="s">
        <v>727</v>
      </c>
      <c r="B2" s="1" t="s">
        <v>727</v>
      </c>
      <c r="C2" s="4"/>
    </row>
    <row r="3" spans="1:2" ht="10.5">
      <c r="A3" s="1" t="s">
        <v>728</v>
      </c>
      <c r="B3" s="1" t="s">
        <v>728</v>
      </c>
    </row>
    <row r="4" spans="1:2" ht="10.5">
      <c r="A4" s="1" t="s">
        <v>574</v>
      </c>
      <c r="B4" s="1" t="s">
        <v>574</v>
      </c>
    </row>
    <row r="5" spans="1:2" ht="10.5">
      <c r="A5" s="1" t="s">
        <v>729</v>
      </c>
      <c r="B5" s="1" t="s">
        <v>729</v>
      </c>
    </row>
    <row r="6" spans="1:2" ht="10.5">
      <c r="A6" s="1" t="s">
        <v>573</v>
      </c>
      <c r="B6" s="1" t="s">
        <v>573</v>
      </c>
    </row>
    <row r="7" spans="1:2" ht="10.5">
      <c r="A7" s="1" t="s">
        <v>573</v>
      </c>
      <c r="B7" s="1" t="s">
        <v>573</v>
      </c>
    </row>
    <row r="8" spans="1:2" ht="10.5">
      <c r="A8" s="1" t="s">
        <v>573</v>
      </c>
      <c r="B8" s="1" t="s">
        <v>573</v>
      </c>
    </row>
    <row r="9" spans="1:2" ht="10.5">
      <c r="A9" s="1" t="s">
        <v>573</v>
      </c>
      <c r="B9" s="1" t="s">
        <v>573</v>
      </c>
    </row>
    <row r="10" spans="1:2" ht="10.5">
      <c r="A10" s="1" t="s">
        <v>573</v>
      </c>
      <c r="B10" s="1" t="s">
        <v>573</v>
      </c>
    </row>
    <row r="11" spans="1:2" ht="10.5">
      <c r="A11" s="1" t="s">
        <v>573</v>
      </c>
      <c r="B11" s="1" t="s">
        <v>573</v>
      </c>
    </row>
    <row r="12" spans="1:2" ht="10.5">
      <c r="A12" s="1" t="s">
        <v>573</v>
      </c>
      <c r="B12" s="1" t="s">
        <v>573</v>
      </c>
    </row>
    <row r="13" spans="1:2" ht="10.5">
      <c r="A13" s="1" t="s">
        <v>573</v>
      </c>
      <c r="B13" s="1" t="s">
        <v>573</v>
      </c>
    </row>
    <row r="14" spans="1:2" ht="10.5">
      <c r="A14" s="1" t="s">
        <v>573</v>
      </c>
      <c r="B14" s="1" t="s">
        <v>573</v>
      </c>
    </row>
    <row r="15" spans="1:2" ht="10.5">
      <c r="A15" s="1" t="s">
        <v>573</v>
      </c>
      <c r="B15" s="1" t="s">
        <v>573</v>
      </c>
    </row>
    <row r="16" spans="1:2" ht="10.5">
      <c r="A16" s="1" t="s">
        <v>573</v>
      </c>
      <c r="B16" s="1" t="s">
        <v>573</v>
      </c>
    </row>
    <row r="17" spans="1:2" ht="10.5">
      <c r="A17" s="1" t="s">
        <v>573</v>
      </c>
      <c r="B17" s="1" t="s">
        <v>573</v>
      </c>
    </row>
    <row r="18" spans="1:2" ht="10.5">
      <c r="A18" s="1" t="s">
        <v>573</v>
      </c>
      <c r="B18" s="1" t="s">
        <v>573</v>
      </c>
    </row>
    <row r="19" spans="1:2" ht="10.5">
      <c r="A19" s="1" t="s">
        <v>573</v>
      </c>
      <c r="B19" s="1" t="s">
        <v>573</v>
      </c>
    </row>
    <row r="20" spans="1:2" ht="10.5">
      <c r="A20" s="1" t="s">
        <v>573</v>
      </c>
      <c r="B20" s="1" t="s">
        <v>573</v>
      </c>
    </row>
    <row r="21" spans="1:2" ht="10.5">
      <c r="A21" s="1" t="s">
        <v>573</v>
      </c>
      <c r="B21" s="1" t="s">
        <v>573</v>
      </c>
    </row>
    <row r="22" spans="1:2" ht="10.5">
      <c r="A22" s="1" t="s">
        <v>573</v>
      </c>
      <c r="B22" s="1" t="s">
        <v>573</v>
      </c>
    </row>
    <row r="23" spans="1:2" ht="10.5">
      <c r="A23" s="1" t="s">
        <v>573</v>
      </c>
      <c r="B23" s="1" t="s">
        <v>573</v>
      </c>
    </row>
    <row r="24" spans="1:2" ht="10.5">
      <c r="A24" s="1" t="s">
        <v>573</v>
      </c>
      <c r="B24" s="1" t="s">
        <v>573</v>
      </c>
    </row>
    <row r="25" spans="1:2" ht="10.5">
      <c r="A25" s="1" t="s">
        <v>573</v>
      </c>
      <c r="B25" s="1" t="s">
        <v>573</v>
      </c>
    </row>
    <row r="26" spans="1:2" ht="10.5">
      <c r="A26" s="1" t="s">
        <v>573</v>
      </c>
      <c r="B26" s="1" t="s">
        <v>573</v>
      </c>
    </row>
    <row r="27" spans="1:2" ht="10.5">
      <c r="A27" s="1" t="s">
        <v>573</v>
      </c>
      <c r="B27" s="1" t="s">
        <v>573</v>
      </c>
    </row>
    <row r="28" spans="1:2" ht="10.5">
      <c r="A28" s="1" t="s">
        <v>573</v>
      </c>
      <c r="B28" s="1" t="s">
        <v>573</v>
      </c>
    </row>
    <row r="29" spans="1:2" ht="10.5">
      <c r="A29" s="1" t="s">
        <v>573</v>
      </c>
      <c r="B29" s="1" t="s">
        <v>573</v>
      </c>
    </row>
    <row r="30" spans="1:2" ht="10.5">
      <c r="A30" s="1" t="s">
        <v>573</v>
      </c>
      <c r="B30" s="1" t="s">
        <v>573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3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147</v>
      </c>
      <c r="B1" t="s">
        <v>148</v>
      </c>
      <c r="C1" t="s">
        <v>149</v>
      </c>
      <c r="D1" t="s">
        <v>150</v>
      </c>
      <c r="F1" t="s">
        <v>137</v>
      </c>
      <c r="G1" t="s">
        <v>138</v>
      </c>
      <c r="H1" t="s">
        <v>139</v>
      </c>
      <c r="I1" t="s">
        <v>140</v>
      </c>
      <c r="J1" t="s">
        <v>141</v>
      </c>
      <c r="K1" t="s">
        <v>142</v>
      </c>
      <c r="L1" t="s">
        <v>143</v>
      </c>
      <c r="M1" t="s">
        <v>144</v>
      </c>
      <c r="N1" t="s">
        <v>145</v>
      </c>
    </row>
    <row r="2" spans="1:14" ht="10.5">
      <c r="A2" s="52" t="s">
        <v>151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114</v>
      </c>
      <c r="G2" t="str">
        <f>Metai</f>
        <v>2013</v>
      </c>
      <c r="H2" t="str">
        <f>Menuo</f>
        <v>gruodžio 31 d.</v>
      </c>
      <c r="I2" t="str">
        <f>IstaigosKodas</f>
        <v>2859</v>
      </c>
      <c r="L2">
        <v>254</v>
      </c>
      <c r="M2" t="s">
        <v>146</v>
      </c>
      <c r="N2" t="str">
        <f>CRC</f>
        <v>77387E7F</v>
      </c>
    </row>
    <row r="3" spans="1:4" ht="10.5">
      <c r="A3" s="52" t="s">
        <v>152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52" t="s">
        <v>153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52" t="s">
        <v>154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52" t="s">
        <v>155</v>
      </c>
      <c r="B6" t="str">
        <f ca="1">IF(ISTEXT(INDIRECT($A$6)),INDIRECT($A$6),"")</f>
        <v>Finansinių ataskaitų straipsniai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52" t="s">
        <v>156</v>
      </c>
      <c r="B7" t="str">
        <f ca="1">IF(ISTEXT(INDIRECT($A$7)),INDIRECT($A$7),"")</f>
        <v>Iš viso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52" t="s">
        <v>157</v>
      </c>
      <c r="B8" t="str">
        <f ca="1">IF(ISTEXT(INDIRECT($A$8)),INDIRECT($A$8),"")</f>
        <v>Eil. Nr.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52" t="s">
        <v>158</v>
      </c>
      <c r="B9" t="str">
        <f ca="1">IF(ISTEXT(INDIRECT($A$9)),INDIRECT($A$9),"")</f>
        <v>Bendros valstybės paslaugos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52" t="s">
        <v>159</v>
      </c>
      <c r="B10" t="str">
        <f ca="1">IF(ISTEXT(INDIRECT($A$10)),INDIRECT($A$10),"")</f>
        <v>Gynyba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52" t="s">
        <v>160</v>
      </c>
      <c r="B11" t="str">
        <f ca="1">IF(ISTEXT(INDIRECT($A$11)),INDIRECT($A$11),"")</f>
        <v>Viešoji tvarka ir visuomenės apsauga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52" t="s">
        <v>161</v>
      </c>
      <c r="B12" t="str">
        <f ca="1">IF(ISTEXT(INDIRECT($A$12)),INDIRECT($A$12),"")</f>
        <v>Eronomika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52" t="s">
        <v>162</v>
      </c>
      <c r="B13" t="str">
        <f ca="1">IF(ISTEXT(INDIRECT($A$13)),INDIRECT($A$13),"")</f>
        <v>Aplinkos apsauga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52" t="s">
        <v>163</v>
      </c>
      <c r="B14" t="str">
        <f ca="1">IF(ISTEXT(INDIRECT($A$14)),INDIRECT($A$14),"")</f>
        <v>Būstas ir komunalinis ūkis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52" t="s">
        <v>164</v>
      </c>
      <c r="B15" t="str">
        <f ca="1">IF(ISTEXT(INDIRECT($A$15)),INDIRECT($A$15),"")</f>
        <v>Sveikatos apsauga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52" t="s">
        <v>165</v>
      </c>
      <c r="B16" t="str">
        <f ca="1">IF(ISTEXT(INDIRECT($A$16)),INDIRECT($A$16),"")</f>
        <v>Poilsis, kultūra ir religija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52" t="s">
        <v>166</v>
      </c>
      <c r="B17" t="str">
        <f ca="1">IF(ISTEXT(INDIRECT($A$17)),INDIRECT($A$17),"")</f>
        <v>Švietimas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52" t="s">
        <v>167</v>
      </c>
      <c r="B18" t="str">
        <f ca="1">IF(ISTEXT(INDIRECT($A$18)),INDIRECT($A$18),"")</f>
        <v>Socialinė apsauga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52" t="s">
        <v>168</v>
      </c>
      <c r="B19" t="str">
        <f ca="1">IF(ISTEXT(INDIRECT($A$19)),INDIRECT($A$19),"")</f>
        <v>1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52" t="s">
        <v>169</v>
      </c>
      <c r="B20" t="str">
        <f ca="1">IF(ISTEXT(INDIRECT($A$20)),INDIRECT($A$20),"")</f>
        <v>2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52" t="s">
        <v>170</v>
      </c>
      <c r="B21" t="str">
        <f ca="1">IF(ISTEXT(INDIRECT($A$21)),INDIRECT($A$21),"")</f>
        <v>3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52" t="s">
        <v>171</v>
      </c>
      <c r="B22" t="str">
        <f ca="1">IF(ISTEXT(INDIRECT($A$22)),INDIRECT($A$22),"")</f>
        <v>4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52" t="s">
        <v>172</v>
      </c>
      <c r="B23" t="str">
        <f ca="1">IF(ISTEXT(INDIRECT($A$23)),INDIRECT($A$23),"")</f>
        <v>5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52" t="s">
        <v>173</v>
      </c>
      <c r="B24" t="str">
        <f ca="1">IF(ISTEXT(INDIRECT($A$24)),INDIRECT($A$24),"")</f>
        <v>6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52" t="s">
        <v>174</v>
      </c>
      <c r="B25" t="str">
        <f ca="1">IF(ISTEXT(INDIRECT($A$25)),INDIRECT($A$25),"")</f>
        <v>7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52" t="s">
        <v>175</v>
      </c>
      <c r="B26" t="str">
        <f ca="1">IF(ISTEXT(INDIRECT($A$26)),INDIRECT($A$26),"")</f>
        <v>8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52" t="s">
        <v>176</v>
      </c>
      <c r="B27" t="str">
        <f ca="1">IF(ISTEXT(INDIRECT($A$27)),INDIRECT($A$27),"")</f>
        <v>9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52" t="s">
        <v>177</v>
      </c>
      <c r="B28" t="str">
        <f ca="1">IF(ISTEXT(INDIRECT($A$28)),INDIRECT($A$28),"")</f>
        <v>10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52" t="s">
        <v>178</v>
      </c>
      <c r="B29" t="str">
        <f ca="1">IF(ISTEXT(INDIRECT($A$29)),INDIRECT($A$29),"")</f>
        <v>11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52" t="s">
        <v>179</v>
      </c>
      <c r="B30" t="str">
        <f ca="1">IF(ISTEXT(INDIRECT($A$30)),INDIRECT($A$30),"")</f>
        <v>12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52" t="s">
        <v>180</v>
      </c>
      <c r="B31" t="str">
        <f ca="1">IF(ISTEXT(INDIRECT($A$31)),INDIRECT($A$31),"")</f>
        <v>13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52" t="s">
        <v>181</v>
      </c>
      <c r="B32" t="str">
        <f ca="1">IF(ISTEXT(INDIRECT($A$32)),INDIRECT($A$32),"")</f>
        <v>2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52" t="s">
        <v>182</v>
      </c>
      <c r="B33" t="str">
        <f ca="1">IF(ISTEXT(INDIRECT($A$33)),INDIRECT($A$33),"")</f>
        <v>PAGRINDINĖS VEIKLOS SĄNAUDOS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52" t="s">
        <v>183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52" t="s">
        <v>184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52" t="s">
        <v>185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52" t="s">
        <v>186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52" t="s">
        <v>187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0</v>
      </c>
    </row>
    <row r="39" spans="1:4" ht="10.5">
      <c r="A39" s="52" t="s">
        <v>188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52" t="s">
        <v>189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52" t="s">
        <v>190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52" t="s">
        <v>191</v>
      </c>
      <c r="B42">
        <f ca="1">IF(ISTEXT(INDIRECT($A$42)),INDIRECT($A$42),"")</f>
      </c>
      <c r="C42">
        <f ca="1">IF(ISNUMBER(INDIRECT($A$42)),ROUND(INDIRECT($A$42),2),0)</f>
        <v>782979.28</v>
      </c>
      <c r="D42" t="b">
        <f ca="1">ISBLANK(INDIRECT($A$42))</f>
        <v>0</v>
      </c>
    </row>
    <row r="43" spans="1:4" ht="10.5">
      <c r="A43" s="52" t="s">
        <v>192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52" t="s">
        <v>193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52" t="s">
        <v>194</v>
      </c>
      <c r="B45">
        <f ca="1">IF(ISTEXT(INDIRECT($A$45)),INDIRECT($A$45),"")</f>
      </c>
      <c r="C45">
        <f ca="1">IF(ISNUMBER(INDIRECT($A$45)),ROUND(INDIRECT($A$45),2),0)</f>
        <v>782979.28</v>
      </c>
      <c r="D45" t="b">
        <f ca="1">ISBLANK(INDIRECT($A$45))</f>
        <v>0</v>
      </c>
    </row>
    <row r="46" spans="1:4" ht="10.5">
      <c r="A46" s="52" t="s">
        <v>195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52" t="s">
        <v>196</v>
      </c>
      <c r="B47" t="str">
        <f ca="1">IF(ISTEXT(INDIRECT($A$47)),INDIRECT($A$47),"")</f>
        <v>Darbo užmokesčio ir socialinio draudimo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52" t="s">
        <v>197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52" t="s">
        <v>198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52" t="s">
        <v>199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52" t="s">
        <v>200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52" t="s">
        <v>201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52" t="s">
        <v>202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52" t="s">
        <v>203</v>
      </c>
      <c r="B54">
        <f ca="1">IF(ISTEXT(INDIRECT($A$54)),INDIRECT($A$54),"")</f>
      </c>
      <c r="C54">
        <f ca="1">IF(ISNUMBER(INDIRECT($A$54)),ROUND(INDIRECT($A$54),2),0)</f>
        <v>0</v>
      </c>
      <c r="D54" t="b">
        <f ca="1">ISBLANK(INDIRECT($A$54))</f>
        <v>1</v>
      </c>
    </row>
    <row r="55" spans="1:4" ht="10.5">
      <c r="A55" s="52" t="s">
        <v>204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52" t="s">
        <v>205</v>
      </c>
      <c r="B56">
        <f ca="1">IF(ISTEXT(INDIRECT($A$56)),INDIRECT($A$56),"")</f>
      </c>
      <c r="C56">
        <f ca="1">IF(ISNUMBER(INDIRECT($A$56)),ROUND(INDIRECT($A$56),2),0)</f>
        <v>636838.02</v>
      </c>
      <c r="D56" t="b">
        <f ca="1">ISBLANK(INDIRECT($A$56))</f>
        <v>0</v>
      </c>
    </row>
    <row r="57" spans="1:4" ht="10.5">
      <c r="A57" s="52" t="s">
        <v>206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52" t="s">
        <v>207</v>
      </c>
      <c r="B58">
        <f ca="1">IF(ISTEXT(INDIRECT($A$58)),INDIRECT($A$58),"")</f>
      </c>
      <c r="C58">
        <f ca="1">IF(ISNUMBER(INDIRECT($A$58)),ROUND(INDIRECT($A$58),2),0)</f>
        <v>636838.02</v>
      </c>
      <c r="D58" t="b">
        <f ca="1">ISBLANK(INDIRECT($A$58))</f>
        <v>0</v>
      </c>
    </row>
    <row r="59" spans="1:4" ht="10.5">
      <c r="A59" s="52" t="s">
        <v>208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52" t="s">
        <v>209</v>
      </c>
      <c r="B60" t="str">
        <f ca="1">IF(ISTEXT(INDIRECT($A$60)),INDIRECT($A$60),"")</f>
        <v>Nusidėvėjimo ir amortizacijos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52" t="s">
        <v>210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52" t="s">
        <v>211</v>
      </c>
      <c r="B62">
        <f ca="1">IF(ISTEXT(INDIRECT($A$62)),INDIRECT($A$62),"")</f>
      </c>
      <c r="C62">
        <f ca="1">IF(ISNUMBER(INDIRECT($A$62)),ROUND(INDIRECT($A$62),2),0)</f>
        <v>0</v>
      </c>
      <c r="D62" t="b">
        <f ca="1">ISBLANK(INDIRECT($A$62))</f>
        <v>1</v>
      </c>
    </row>
    <row r="63" spans="1:4" ht="10.5">
      <c r="A63" s="52" t="s">
        <v>212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52" t="s">
        <v>213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52" t="s">
        <v>214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52" t="s">
        <v>215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52" t="s">
        <v>216</v>
      </c>
      <c r="B67">
        <f ca="1">IF(ISTEXT(INDIRECT($A$67)),INDIRECT($A$67),"")</f>
      </c>
      <c r="C67">
        <f ca="1">IF(ISNUMBER(INDIRECT($A$67)),ROUND(INDIRECT($A$67),2),0)</f>
        <v>0</v>
      </c>
      <c r="D67" t="b">
        <f ca="1">ISBLANK(INDIRECT($A$67))</f>
        <v>1</v>
      </c>
    </row>
    <row r="68" spans="1:4" ht="10.5">
      <c r="A68" s="52" t="s">
        <v>217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52" t="s">
        <v>218</v>
      </c>
      <c r="B69">
        <f ca="1">IF(ISTEXT(INDIRECT($A$69)),INDIRECT($A$69),"")</f>
      </c>
      <c r="C69">
        <f ca="1">IF(ISNUMBER(INDIRECT($A$69)),ROUND(INDIRECT($A$69),2),0)</f>
        <v>46759.37</v>
      </c>
      <c r="D69" t="b">
        <f ca="1">ISBLANK(INDIRECT($A$69))</f>
        <v>0</v>
      </c>
    </row>
    <row r="70" spans="1:4" ht="10.5">
      <c r="A70" s="52" t="s">
        <v>219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52" t="s">
        <v>220</v>
      </c>
      <c r="B71">
        <f ca="1">IF(ISTEXT(INDIRECT($A$71)),INDIRECT($A$71),"")</f>
      </c>
      <c r="C71">
        <f ca="1">IF(ISNUMBER(INDIRECT($A$71)),ROUND(INDIRECT($A$71),2),0)</f>
        <v>46759.37</v>
      </c>
      <c r="D71" t="b">
        <f ca="1">ISBLANK(INDIRECT($A$71))</f>
        <v>0</v>
      </c>
    </row>
    <row r="72" spans="1:4" ht="10.5">
      <c r="A72" s="52" t="s">
        <v>221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52" t="s">
        <v>222</v>
      </c>
      <c r="B73" t="str">
        <f ca="1">IF(ISTEXT(INDIRECT($A$73)),INDIRECT($A$73),"")</f>
        <v>Komunalinių paslaugų ir ryšių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52" t="s">
        <v>223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1</v>
      </c>
    </row>
    <row r="75" spans="1:4" ht="10.5">
      <c r="A75" s="52" t="s">
        <v>224</v>
      </c>
      <c r="B75">
        <f ca="1">IF(ISTEXT(INDIRECT($A$75)),INDIRECT($A$75),"")</f>
      </c>
      <c r="C75">
        <f ca="1">IF(ISNUMBER(INDIRECT($A$75)),ROUND(INDIRECT($A$75),2),0)</f>
        <v>0</v>
      </c>
      <c r="D75" t="b">
        <f ca="1">ISBLANK(INDIRECT($A$75))</f>
        <v>1</v>
      </c>
    </row>
    <row r="76" spans="1:4" ht="10.5">
      <c r="A76" s="52" t="s">
        <v>225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1</v>
      </c>
    </row>
    <row r="77" spans="1:4" ht="10.5">
      <c r="A77" s="52" t="s">
        <v>226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1</v>
      </c>
    </row>
    <row r="78" spans="1:4" ht="10.5">
      <c r="A78" s="52" t="s">
        <v>227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1</v>
      </c>
    </row>
    <row r="79" spans="1:4" ht="10.5">
      <c r="A79" s="52" t="s">
        <v>228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1</v>
      </c>
    </row>
    <row r="80" spans="1:4" ht="10.5">
      <c r="A80" s="52" t="s">
        <v>229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1</v>
      </c>
    </row>
    <row r="81" spans="1:4" ht="10.5">
      <c r="A81" s="52" t="s">
        <v>230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52" t="s">
        <v>231</v>
      </c>
      <c r="B82">
        <f ca="1">IF(ISTEXT(INDIRECT($A$82)),INDIRECT($A$82),"")</f>
      </c>
      <c r="C82">
        <f ca="1">IF(ISNUMBER(INDIRECT($A$82)),ROUND(INDIRECT($A$82),2),0)</f>
        <v>37543.71</v>
      </c>
      <c r="D82" t="b">
        <f ca="1">ISBLANK(INDIRECT($A$82))</f>
        <v>0</v>
      </c>
    </row>
    <row r="83" spans="1:4" ht="10.5">
      <c r="A83" s="52" t="s">
        <v>232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1</v>
      </c>
    </row>
    <row r="84" spans="1:4" ht="10.5">
      <c r="A84" s="52" t="s">
        <v>233</v>
      </c>
      <c r="B84">
        <f ca="1">IF(ISTEXT(INDIRECT($A$84)),INDIRECT($A$84),"")</f>
      </c>
      <c r="C84">
        <f ca="1">IF(ISNUMBER(INDIRECT($A$84)),ROUND(INDIRECT($A$84),2),0)</f>
        <v>37543.71</v>
      </c>
      <c r="D84" t="b">
        <f ca="1">ISBLANK(INDIRECT($A$84))</f>
        <v>0</v>
      </c>
    </row>
    <row r="85" spans="1:4" ht="10.5">
      <c r="A85" s="52" t="s">
        <v>234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52" t="s">
        <v>235</v>
      </c>
      <c r="B86" t="str">
        <f ca="1">IF(ISTEXT(INDIRECT($A$86)),INDIRECT($A$86),"")</f>
        <v>Komandiruočių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52" t="s">
        <v>236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52" t="s">
        <v>237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52" t="s">
        <v>238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52" t="s">
        <v>239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52" t="s">
        <v>240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52" t="s">
        <v>241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52" t="s">
        <v>242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52" t="s">
        <v>243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52" t="s">
        <v>244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52" t="s">
        <v>245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52" t="s">
        <v>246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0</v>
      </c>
    </row>
    <row r="98" spans="1:4" ht="10.5">
      <c r="A98" s="52" t="s">
        <v>247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52" t="s">
        <v>248</v>
      </c>
      <c r="B99" t="str">
        <f ca="1">IF(ISTEXT(INDIRECT($A$99)),INDIRECT($A$99),"")</f>
        <v>Transporto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52" t="s">
        <v>249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52" t="s">
        <v>250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52" t="s">
        <v>251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52" t="s">
        <v>252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52" t="s">
        <v>253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52" t="s">
        <v>254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52" t="s">
        <v>255</v>
      </c>
      <c r="B106">
        <f ca="1">IF(ISTEXT(INDIRECT($A$106)),INDIRECT($A$106),"")</f>
      </c>
      <c r="C106">
        <f ca="1">IF(ISNUMBER(INDIRECT($A$106)),ROUND(INDIRECT($A$106),2),0)</f>
        <v>0</v>
      </c>
      <c r="D106" t="b">
        <f ca="1">ISBLANK(INDIRECT($A$106))</f>
        <v>1</v>
      </c>
    </row>
    <row r="107" spans="1:4" ht="10.5">
      <c r="A107" s="52" t="s">
        <v>256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52" t="s">
        <v>257</v>
      </c>
      <c r="B108">
        <f ca="1">IF(ISTEXT(INDIRECT($A$108)),INDIRECT($A$108),"")</f>
      </c>
      <c r="C108">
        <f ca="1">IF(ISNUMBER(INDIRECT($A$108)),ROUND(INDIRECT($A$108),2),0)</f>
        <v>21465.32</v>
      </c>
      <c r="D108" t="b">
        <f ca="1">ISBLANK(INDIRECT($A$108))</f>
        <v>0</v>
      </c>
    </row>
    <row r="109" spans="1:4" ht="10.5">
      <c r="A109" s="52" t="s">
        <v>258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52" t="s">
        <v>259</v>
      </c>
      <c r="B110">
        <f ca="1">IF(ISTEXT(INDIRECT($A$110)),INDIRECT($A$110),"")</f>
      </c>
      <c r="C110">
        <f ca="1">IF(ISNUMBER(INDIRECT($A$110)),ROUND(INDIRECT($A$110),2),0)</f>
        <v>21465.32</v>
      </c>
      <c r="D110" t="b">
        <f ca="1">ISBLANK(INDIRECT($A$110))</f>
        <v>0</v>
      </c>
    </row>
    <row r="111" spans="1:4" ht="10.5">
      <c r="A111" s="52" t="s">
        <v>260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52" t="s">
        <v>261</v>
      </c>
      <c r="B112" t="str">
        <f ca="1">IF(ISTEXT(INDIRECT($A$112)),INDIRECT($A$112),"")</f>
        <v>Kvalifikacijos kėlimo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52" t="s">
        <v>262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52" t="s">
        <v>263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52" t="s">
        <v>264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52" t="s">
        <v>265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52" t="s">
        <v>266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52" t="s">
        <v>267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1</v>
      </c>
    </row>
    <row r="119" spans="1:4" ht="10.5">
      <c r="A119" s="52" t="s">
        <v>268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52" t="s">
        <v>269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52" t="s">
        <v>270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52" t="s">
        <v>271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1</v>
      </c>
    </row>
    <row r="123" spans="1:4" ht="10.5">
      <c r="A123" s="52" t="s">
        <v>272</v>
      </c>
      <c r="B123">
        <f ca="1">IF(ISTEXT(INDIRECT($A$123)),INDIRECT($A$123),"")</f>
      </c>
      <c r="C123">
        <f ca="1">IF(ISNUMBER(INDIRECT($A$123)),ROUND(INDIRECT($A$123),2),0)</f>
        <v>0</v>
      </c>
      <c r="D123" t="b">
        <f ca="1">ISBLANK(INDIRECT($A$123))</f>
        <v>0</v>
      </c>
    </row>
    <row r="124" spans="1:4" ht="10.5">
      <c r="A124" s="52" t="s">
        <v>273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52" t="s">
        <v>274</v>
      </c>
      <c r="B125" t="str">
        <f ca="1">IF(ISTEXT(INDIRECT($A$125)),INDIRECT($A$125),"")</f>
        <v>Paprastojo remonto eksplotavimo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52" t="s">
        <v>275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1</v>
      </c>
    </row>
    <row r="127" spans="1:4" ht="10.5">
      <c r="A127" s="52" t="s">
        <v>276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52" t="s">
        <v>277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52" t="s">
        <v>278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52" t="s">
        <v>279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52" t="s">
        <v>280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52" t="s">
        <v>281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52" t="s">
        <v>282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52" t="s">
        <v>283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52" t="s">
        <v>284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52" t="s">
        <v>285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0</v>
      </c>
    </row>
    <row r="137" spans="1:4" ht="10.5">
      <c r="A137" s="52" t="s">
        <v>286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52" t="s">
        <v>287</v>
      </c>
      <c r="B138" t="str">
        <f ca="1">IF(ISTEXT(INDIRECT($A$138)),INDIRECT($A$138),"")</f>
        <v>Nuvertėjimo ir nurašytų sumų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52" t="s">
        <v>288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52" t="s">
        <v>289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52" t="s">
        <v>290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52" t="s">
        <v>291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52" t="s">
        <v>292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52" t="s">
        <v>293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52" t="s">
        <v>294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52" t="s">
        <v>295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52" t="s">
        <v>296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52" t="s">
        <v>297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52" t="s">
        <v>298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0</v>
      </c>
    </row>
    <row r="150" spans="1:4" ht="10.5">
      <c r="A150" s="52" t="s">
        <v>299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52" t="s">
        <v>300</v>
      </c>
      <c r="B151" t="str">
        <f ca="1">IF(ISTEXT(INDIRECT($A$151)),INDIRECT($A$151),"")</f>
        <v>Sunaudotų ir parduotų atsargų savikaina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52" t="s">
        <v>301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52" t="s">
        <v>302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52" t="s">
        <v>303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1</v>
      </c>
    </row>
    <row r="155" spans="1:4" ht="10.5">
      <c r="A155" s="52" t="s">
        <v>304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52" t="s">
        <v>305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52" t="s">
        <v>306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52" t="s">
        <v>307</v>
      </c>
      <c r="B158">
        <f ca="1">IF(ISTEXT(INDIRECT($A$158)),INDIRECT($A$158),"")</f>
      </c>
      <c r="C158">
        <f ca="1">IF(ISNUMBER(INDIRECT($A$158)),ROUND(INDIRECT($A$158),2),0)</f>
        <v>0</v>
      </c>
      <c r="D158" t="b">
        <f ca="1">ISBLANK(INDIRECT($A$158))</f>
        <v>1</v>
      </c>
    </row>
    <row r="159" spans="1:4" ht="10.5">
      <c r="A159" s="52" t="s">
        <v>308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1</v>
      </c>
    </row>
    <row r="160" spans="1:4" ht="10.5">
      <c r="A160" s="52" t="s">
        <v>309</v>
      </c>
      <c r="B160">
        <f ca="1">IF(ISTEXT(INDIRECT($A$160)),INDIRECT($A$160),"")</f>
      </c>
      <c r="C160">
        <f ca="1">IF(ISNUMBER(INDIRECT($A$160)),ROUND(INDIRECT($A$160),2),0)</f>
        <v>33340.65</v>
      </c>
      <c r="D160" t="b">
        <f ca="1">ISBLANK(INDIRECT($A$160))</f>
        <v>0</v>
      </c>
    </row>
    <row r="161" spans="1:4" ht="10.5">
      <c r="A161" s="52" t="s">
        <v>310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52" t="s">
        <v>311</v>
      </c>
      <c r="B162">
        <f ca="1">IF(ISTEXT(INDIRECT($A$162)),INDIRECT($A$162),"")</f>
      </c>
      <c r="C162">
        <f ca="1">IF(ISNUMBER(INDIRECT($A$162)),ROUND(INDIRECT($A$162),2),0)</f>
        <v>33340.65</v>
      </c>
      <c r="D162" t="b">
        <f ca="1">ISBLANK(INDIRECT($A$162))</f>
        <v>0</v>
      </c>
    </row>
    <row r="163" spans="1:4" ht="10.5">
      <c r="A163" s="52" t="s">
        <v>312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52" t="s">
        <v>313</v>
      </c>
      <c r="B164" t="str">
        <f ca="1">IF(ISTEXT(INDIRECT($A$164)),INDIRECT($A$164),"")</f>
        <v>Socialinių išmokų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52" t="s">
        <v>314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52" t="s">
        <v>315</v>
      </c>
      <c r="B166">
        <f ca="1">IF(ISTEXT(INDIRECT($A$166)),INDIRECT($A$166),"")</f>
      </c>
      <c r="C166">
        <f ca="1">IF(ISNUMBER(INDIRECT($A$166)),ROUND(INDIRECT($A$166),2),0)</f>
        <v>0</v>
      </c>
      <c r="D166" t="b">
        <f ca="1">ISBLANK(INDIRECT($A$166))</f>
        <v>1</v>
      </c>
    </row>
    <row r="167" spans="1:4" ht="10.5">
      <c r="A167" s="52" t="s">
        <v>316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52" t="s">
        <v>317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52" t="s">
        <v>318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52" t="s">
        <v>319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52" t="s">
        <v>320</v>
      </c>
      <c r="B171">
        <f ca="1">IF(ISTEXT(INDIRECT($A$171)),INDIRECT($A$171),"")</f>
      </c>
      <c r="C171">
        <f ca="1">IF(ISNUMBER(INDIRECT($A$171)),ROUND(INDIRECT($A$171),2),0)</f>
        <v>0</v>
      </c>
      <c r="D171" t="b">
        <f ca="1">ISBLANK(INDIRECT($A$171))</f>
        <v>1</v>
      </c>
    </row>
    <row r="172" spans="1:4" ht="10.5">
      <c r="A172" s="52" t="s">
        <v>321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52" t="s">
        <v>322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52" t="s">
        <v>323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52" t="s">
        <v>324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0</v>
      </c>
    </row>
    <row r="176" spans="1:4" ht="10.5">
      <c r="A176" s="52" t="s">
        <v>325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52" t="s">
        <v>326</v>
      </c>
      <c r="B177" t="str">
        <f ca="1">IF(ISTEXT(INDIRECT($A$177)),INDIRECT($A$177),"")</f>
        <v>Nuomos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52" t="s">
        <v>327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1</v>
      </c>
    </row>
    <row r="179" spans="1:4" ht="10.5">
      <c r="A179" s="52" t="s">
        <v>328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52" t="s">
        <v>329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52" t="s">
        <v>330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52" t="s">
        <v>331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52" t="s">
        <v>332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52" t="s">
        <v>333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1</v>
      </c>
    </row>
    <row r="185" spans="1:4" ht="10.5">
      <c r="A185" s="52" t="s">
        <v>334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52" t="s">
        <v>335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52" t="s">
        <v>336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52" t="s">
        <v>337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0</v>
      </c>
    </row>
    <row r="189" spans="1:4" ht="10.5">
      <c r="A189" s="52" t="s">
        <v>338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52" t="s">
        <v>339</v>
      </c>
      <c r="B190" t="str">
        <f ca="1">IF(ISTEXT(INDIRECT($A$190)),INDIRECT($A$190),"")</f>
        <v>Finansavimo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52" t="s">
        <v>340</v>
      </c>
      <c r="B191">
        <f ca="1">IF(ISTEXT(INDIRECT($A$191)),INDIRECT($A$191),"")</f>
      </c>
      <c r="C191">
        <f ca="1">IF(ISNUMBER(INDIRECT($A$191)),ROUND(INDIRECT($A$191),2),0)</f>
        <v>0</v>
      </c>
      <c r="D191" t="b">
        <f ca="1">ISBLANK(INDIRECT($A$191))</f>
        <v>1</v>
      </c>
    </row>
    <row r="192" spans="1:4" ht="10.5">
      <c r="A192" s="52" t="s">
        <v>341</v>
      </c>
      <c r="B192">
        <f ca="1">IF(ISTEXT(INDIRECT($A$192)),INDIRECT($A$192),"")</f>
      </c>
      <c r="C192">
        <f ca="1">IF(ISNUMBER(INDIRECT($A$192)),ROUND(INDIRECT($A$192),2),0)</f>
        <v>0</v>
      </c>
      <c r="D192" t="b">
        <f ca="1">ISBLANK(INDIRECT($A$192))</f>
        <v>1</v>
      </c>
    </row>
    <row r="193" spans="1:4" ht="10.5">
      <c r="A193" s="52" t="s">
        <v>342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1</v>
      </c>
    </row>
    <row r="194" spans="1:4" ht="10.5">
      <c r="A194" s="52" t="s">
        <v>343</v>
      </c>
      <c r="B194">
        <f ca="1">IF(ISTEXT(INDIRECT($A$194)),INDIRECT($A$194),"")</f>
      </c>
      <c r="C194">
        <f ca="1">IF(ISNUMBER(INDIRECT($A$194)),ROUND(INDIRECT($A$194),2),0)</f>
        <v>0</v>
      </c>
      <c r="D194" t="b">
        <f ca="1">ISBLANK(INDIRECT($A$194))</f>
        <v>1</v>
      </c>
    </row>
    <row r="195" spans="1:4" ht="10.5">
      <c r="A195" s="52" t="s">
        <v>344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1</v>
      </c>
    </row>
    <row r="196" spans="1:4" ht="10.5">
      <c r="A196" s="52" t="s">
        <v>345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1</v>
      </c>
    </row>
    <row r="197" spans="1:4" ht="10.5">
      <c r="A197" s="52" t="s">
        <v>346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1</v>
      </c>
    </row>
    <row r="198" spans="1:4" ht="10.5">
      <c r="A198" s="52" t="s">
        <v>347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1</v>
      </c>
    </row>
    <row r="199" spans="1:4" ht="10.5">
      <c r="A199" s="52" t="s">
        <v>348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1</v>
      </c>
    </row>
    <row r="200" spans="1:4" ht="10.5">
      <c r="A200" s="52" t="s">
        <v>349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1</v>
      </c>
    </row>
    <row r="201" spans="1:4" ht="10.5">
      <c r="A201" s="52" t="s">
        <v>350</v>
      </c>
      <c r="B201">
        <f ca="1">IF(ISTEXT(INDIRECT($A$201)),INDIRECT($A$201),"")</f>
      </c>
      <c r="C201">
        <f ca="1">IF(ISNUMBER(INDIRECT($A$201)),ROUND(INDIRECT($A$201),2),0)</f>
        <v>0</v>
      </c>
      <c r="D201" t="b">
        <f ca="1">ISBLANK(INDIRECT($A$201))</f>
        <v>0</v>
      </c>
    </row>
    <row r="202" spans="1:4" ht="10.5">
      <c r="A202" s="52" t="s">
        <v>351</v>
      </c>
      <c r="B202" t="str">
        <f ca="1">IF(ISTEXT(INDIRECT($A$202)),INDIRECT($A$202),"")</f>
        <v>15</v>
      </c>
      <c r="C202">
        <f ca="1">IF(ISNUMBER(INDIRECT($A$202)),INDIRECT($A$202),0)</f>
        <v>0</v>
      </c>
      <c r="D202" t="b">
        <f ca="1">ISBLANK(INDIRECT($A$202))</f>
        <v>0</v>
      </c>
    </row>
    <row r="203" spans="1:4" ht="10.5">
      <c r="A203" s="52" t="s">
        <v>352</v>
      </c>
      <c r="B203" t="str">
        <f ca="1">IF(ISTEXT(INDIRECT($A$203)),INDIRECT($A$203),"")</f>
        <v>Kitų paslaugų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52" t="s">
        <v>353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1</v>
      </c>
    </row>
    <row r="205" spans="1:4" ht="10.5">
      <c r="A205" s="52" t="s">
        <v>354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1</v>
      </c>
    </row>
    <row r="206" spans="1:4" ht="10.5">
      <c r="A206" s="52" t="s">
        <v>355</v>
      </c>
      <c r="B206">
        <f ca="1">IF(ISTEXT(INDIRECT($A$206)),INDIRECT($A$206),"")</f>
      </c>
      <c r="C206">
        <f ca="1">IF(ISNUMBER(INDIRECT($A$206)),ROUND(INDIRECT($A$206),2),0)</f>
        <v>0</v>
      </c>
      <c r="D206" t="b">
        <f ca="1">ISBLANK(INDIRECT($A$206))</f>
        <v>1</v>
      </c>
    </row>
    <row r="207" spans="1:4" ht="10.5">
      <c r="A207" s="52" t="s">
        <v>356</v>
      </c>
      <c r="B207">
        <f ca="1">IF(ISTEXT(INDIRECT($A$207)),INDIRECT($A$207),"")</f>
      </c>
      <c r="C207">
        <f ca="1">IF(ISNUMBER(INDIRECT($A$207)),ROUND(INDIRECT($A$207),2),0)</f>
        <v>0</v>
      </c>
      <c r="D207" t="b">
        <f ca="1">ISBLANK(INDIRECT($A$207))</f>
        <v>1</v>
      </c>
    </row>
    <row r="208" spans="1:4" ht="10.5">
      <c r="A208" s="52" t="s">
        <v>357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52" t="s">
        <v>358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52" t="s">
        <v>359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1</v>
      </c>
    </row>
    <row r="211" spans="1:4" ht="10.5">
      <c r="A211" s="52" t="s">
        <v>360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1</v>
      </c>
    </row>
    <row r="212" spans="1:4" ht="10.5">
      <c r="A212" s="52" t="s">
        <v>361</v>
      </c>
      <c r="B212">
        <f ca="1">IF(ISTEXT(INDIRECT($A$212)),INDIRECT($A$212),"")</f>
      </c>
      <c r="C212">
        <f ca="1">IF(ISNUMBER(INDIRECT($A$212)),ROUND(INDIRECT($A$212),2),0)</f>
        <v>7032.21</v>
      </c>
      <c r="D212" t="b">
        <f ca="1">ISBLANK(INDIRECT($A$212))</f>
        <v>0</v>
      </c>
    </row>
    <row r="213" spans="1:4" ht="10.5">
      <c r="A213" s="52" t="s">
        <v>362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52" t="s">
        <v>363</v>
      </c>
      <c r="B214">
        <f ca="1">IF(ISTEXT(INDIRECT($A$214)),INDIRECT($A$214),"")</f>
      </c>
      <c r="C214">
        <f ca="1">IF(ISNUMBER(INDIRECT($A$214)),ROUND(INDIRECT($A$214),2),0)</f>
        <v>7032.21</v>
      </c>
      <c r="D214" t="b">
        <f ca="1">ISBLANK(INDIRECT($A$214))</f>
        <v>0</v>
      </c>
    </row>
    <row r="215" spans="1:4" ht="10.5">
      <c r="A215" s="52" t="s">
        <v>364</v>
      </c>
      <c r="B215" t="str">
        <f ca="1">IF(ISTEXT(INDIRECT($A$215)),INDIRECT($A$215),"")</f>
        <v>16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52" t="s">
        <v>365</v>
      </c>
      <c r="B216" t="str">
        <f ca="1">IF(ISTEXT(INDIRECT($A$216)),INDIRECT($A$216),"")</f>
        <v>Kitos</v>
      </c>
      <c r="C216">
        <f ca="1">IF(ISNUMBER(INDIRECT($A$216)),INDIRECT($A$216),0)</f>
        <v>0</v>
      </c>
      <c r="D216" t="b">
        <f ca="1">ISBLANK(INDIRECT($A$216))</f>
        <v>0</v>
      </c>
    </row>
    <row r="217" spans="1:4" ht="10.5">
      <c r="A217" s="52" t="s">
        <v>366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52" t="s">
        <v>367</v>
      </c>
      <c r="B218">
        <f ca="1">IF(ISTEXT(INDIRECT($A$218)),INDIRECT($A$218),"")</f>
      </c>
      <c r="C218">
        <f ca="1">IF(ISNUMBER(INDIRECT($A$218)),ROUND(INDIRECT($A$218),2),0)</f>
        <v>0</v>
      </c>
      <c r="D218" t="b">
        <f ca="1">ISBLANK(INDIRECT($A$218))</f>
        <v>1</v>
      </c>
    </row>
    <row r="219" spans="1:4" ht="10.5">
      <c r="A219" s="52" t="s">
        <v>368</v>
      </c>
      <c r="B219">
        <f ca="1">IF(ISTEXT(INDIRECT($A$219)),INDIRECT($A$219),"")</f>
      </c>
      <c r="C219">
        <f ca="1">IF(ISNUMBER(INDIRECT($A$219)),ROUND(INDIRECT($A$219),2),0)</f>
        <v>0</v>
      </c>
      <c r="D219" t="b">
        <f ca="1">ISBLANK(INDIRECT($A$219))</f>
        <v>1</v>
      </c>
    </row>
    <row r="220" spans="1:4" ht="10.5">
      <c r="A220" s="52" t="s">
        <v>369</v>
      </c>
      <c r="B220">
        <f ca="1">IF(ISTEXT(INDIRECT($A$220)),INDIRECT($A$220),"")</f>
      </c>
      <c r="C220">
        <f ca="1">IF(ISNUMBER(INDIRECT($A$220)),ROUND(INDIRECT($A$220),2),0)</f>
        <v>0</v>
      </c>
      <c r="D220" t="b">
        <f ca="1">ISBLANK(INDIRECT($A$220))</f>
        <v>1</v>
      </c>
    </row>
    <row r="221" spans="1:4" ht="10.5">
      <c r="A221" s="52" t="s">
        <v>370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1</v>
      </c>
    </row>
    <row r="222" spans="1:4" ht="10.5">
      <c r="A222" s="52" t="s">
        <v>371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1</v>
      </c>
    </row>
    <row r="223" spans="1:4" ht="10.5">
      <c r="A223" s="52" t="s">
        <v>372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1</v>
      </c>
    </row>
    <row r="224" spans="1:4" ht="10.5">
      <c r="A224" s="52" t="s">
        <v>373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52" t="s">
        <v>374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52" t="s">
        <v>375</v>
      </c>
      <c r="B226">
        <f ca="1">IF(ISTEXT(INDIRECT($A$226)),INDIRECT($A$226),"")</f>
      </c>
      <c r="C226">
        <f ca="1">IF(ISNUMBER(INDIRECT($A$226)),ROUND(INDIRECT($A$226),2),0)</f>
        <v>0</v>
      </c>
      <c r="D226" t="b">
        <f ca="1">ISBLANK(INDIRECT($A$226))</f>
        <v>1</v>
      </c>
    </row>
    <row r="227" spans="1:4" ht="10.5">
      <c r="A227" s="52" t="s">
        <v>376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0</v>
      </c>
    </row>
    <row r="228" spans="1:4" ht="10.5">
      <c r="A228" s="52" t="s">
        <v>377</v>
      </c>
      <c r="B228" t="str">
        <f ca="1">IF(ISTEXT(INDIRECT($A$228)),INDIRECT($A$228),"")</f>
        <v>17</v>
      </c>
      <c r="C228">
        <f ca="1">IF(ISNUMBER(INDIRECT($A$228)),INDIRECT($A$228),0)</f>
        <v>0</v>
      </c>
      <c r="D228" t="b">
        <f ca="1">ISBLANK(INDIRECT($A$228))</f>
        <v>0</v>
      </c>
    </row>
    <row r="229" spans="1:4" ht="10.5">
      <c r="A229" s="52" t="s">
        <v>378</v>
      </c>
      <c r="B229" t="str">
        <f ca="1">IF(ISTEXT(INDIRECT($A$229)),INDIRECT($A$229),"")</f>
        <v>APSKAITOS POLITIKOS KEITIMO IR ESMINIŲ APSKAITOS KLAIDŲ TAISYMO ĮTAKA</v>
      </c>
      <c r="C229">
        <f ca="1">IF(ISNUMBER(INDIRECT($A$229)),INDIRECT($A$229),0)</f>
        <v>0</v>
      </c>
      <c r="D229" t="b">
        <f ca="1">ISBLANK(INDIRECT($A$229))</f>
        <v>0</v>
      </c>
    </row>
    <row r="230" spans="1:4" ht="10.5">
      <c r="A230" s="52" t="s">
        <v>379</v>
      </c>
      <c r="B230">
        <f ca="1">IF(ISTEXT(INDIRECT($A$230)),INDIRECT($A$230),"")</f>
      </c>
      <c r="C230">
        <f ca="1">IF(ISNUMBER(INDIRECT($A$230)),ROUND(INDIRECT($A$230),2),0)</f>
        <v>0</v>
      </c>
      <c r="D230" t="b">
        <f ca="1">ISBLANK(INDIRECT($A$230))</f>
        <v>1</v>
      </c>
    </row>
    <row r="231" spans="1:4" ht="10.5">
      <c r="A231" s="52" t="s">
        <v>380</v>
      </c>
      <c r="B231">
        <f ca="1">IF(ISTEXT(INDIRECT($A$231)),INDIRECT($A$231),"")</f>
      </c>
      <c r="C231">
        <f ca="1">IF(ISNUMBER(INDIRECT($A$231)),ROUND(INDIRECT($A$231),2),0)</f>
        <v>0</v>
      </c>
      <c r="D231" t="b">
        <f ca="1">ISBLANK(INDIRECT($A$231))</f>
        <v>1</v>
      </c>
    </row>
    <row r="232" spans="1:4" ht="10.5">
      <c r="A232" s="52" t="s">
        <v>381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52" t="s">
        <v>382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52" t="s">
        <v>383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1</v>
      </c>
    </row>
    <row r="235" spans="1:4" ht="10.5">
      <c r="A235" s="52" t="s">
        <v>384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1</v>
      </c>
    </row>
    <row r="236" spans="1:4" ht="10.5">
      <c r="A236" s="52" t="s">
        <v>385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52" t="s">
        <v>386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52" t="s">
        <v>387</v>
      </c>
      <c r="B238">
        <f ca="1">IF(ISTEXT(INDIRECT($A$238)),INDIRECT($A$238),"")</f>
      </c>
      <c r="C238">
        <f ca="1">IF(ISNUMBER(INDIRECT($A$238)),ROUND(INDIRECT($A$238),2),0)</f>
        <v>0</v>
      </c>
      <c r="D238" t="b">
        <f ca="1">ISBLANK(INDIRECT($A$238))</f>
        <v>1</v>
      </c>
    </row>
    <row r="239" spans="1:4" ht="10.5">
      <c r="A239" s="52" t="s">
        <v>388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52" t="s">
        <v>389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0</v>
      </c>
    </row>
    <row r="241" spans="1:4" ht="10.5">
      <c r="A241" s="52" t="s">
        <v>390</v>
      </c>
      <c r="B241" t="str">
        <f ca="1">IF(ISTEXT(INDIRECT($A$241)),INDIRECT($A$241),"")</f>
        <v>18</v>
      </c>
      <c r="C241">
        <f ca="1">IF(ISNUMBER(INDIRECT($A$241)),INDIRECT($A$241),0)</f>
        <v>0</v>
      </c>
      <c r="D241" t="b">
        <f ca="1">ISBLANK(INDIRECT($A$241))</f>
        <v>0</v>
      </c>
    </row>
    <row r="242" spans="1:4" ht="10.5">
      <c r="A242" s="52" t="s">
        <v>391</v>
      </c>
      <c r="B242" t="str">
        <f ca="1">IF(ISTEXT(INDIRECT($A$242)),INDIRECT($A$242),"")</f>
        <v>PAGRINDINĖS VEIKLOS PINIGŲ SRAUTAI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52" t="s">
        <v>392</v>
      </c>
      <c r="B243">
        <f ca="1">IF(ISTEXT(INDIRECT($A$243)),INDIRECT($A$243),"")</f>
      </c>
      <c r="C243">
        <f ca="1">IF(ISNUMBER(INDIRECT($A$243)),ROUND(INDIRECT($A$243),2),0)</f>
        <v>0</v>
      </c>
      <c r="D243" t="b">
        <f ca="1">ISBLANK(INDIRECT($A$243))</f>
        <v>0</v>
      </c>
    </row>
    <row r="244" spans="1:4" ht="10.5">
      <c r="A244" s="52" t="s">
        <v>393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52" t="s">
        <v>394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52" t="s">
        <v>395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0</v>
      </c>
    </row>
    <row r="247" spans="1:4" ht="10.5">
      <c r="A247" s="52" t="s">
        <v>396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0</v>
      </c>
    </row>
    <row r="248" spans="1:4" ht="10.5">
      <c r="A248" s="52" t="s">
        <v>397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0</v>
      </c>
    </row>
    <row r="249" spans="1:4" ht="10.5">
      <c r="A249" s="52" t="s">
        <v>398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0</v>
      </c>
    </row>
    <row r="250" spans="1:4" ht="10.5">
      <c r="A250" s="52" t="s">
        <v>399</v>
      </c>
      <c r="B250">
        <f ca="1">IF(ISTEXT(INDIRECT($A$250)),INDIRECT($A$250),"")</f>
      </c>
      <c r="C250">
        <f ca="1">IF(ISNUMBER(INDIRECT($A$250)),ROUND(INDIRECT($A$250),2),0)</f>
        <v>0</v>
      </c>
      <c r="D250" t="b">
        <f ca="1">ISBLANK(INDIRECT($A$250))</f>
        <v>0</v>
      </c>
    </row>
    <row r="251" spans="1:4" ht="10.5">
      <c r="A251" s="52" t="s">
        <v>400</v>
      </c>
      <c r="B251">
        <f ca="1">IF(ISTEXT(INDIRECT($A$251)),INDIRECT($A$251),"")</f>
      </c>
      <c r="C251">
        <f ca="1">IF(ISNUMBER(INDIRECT($A$251)),ROUND(INDIRECT($A$251),2),0)</f>
        <v>728343.32</v>
      </c>
      <c r="D251" t="b">
        <f ca="1">ISBLANK(INDIRECT($A$251))</f>
        <v>0</v>
      </c>
    </row>
    <row r="252" spans="1:4" ht="10.5">
      <c r="A252" s="52" t="s">
        <v>401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0</v>
      </c>
    </row>
    <row r="253" spans="1:4" ht="10.5">
      <c r="A253" s="52" t="s">
        <v>402</v>
      </c>
      <c r="B253">
        <f ca="1">IF(ISTEXT(INDIRECT($A$253)),INDIRECT($A$253),"")</f>
      </c>
      <c r="C253">
        <f ca="1">IF(ISNUMBER(INDIRECT($A$253)),ROUND(INDIRECT($A$253),2),0)</f>
        <v>728343.32</v>
      </c>
      <c r="D253" t="b">
        <f ca="1">ISBLANK(INDIRECT($A$253))</f>
        <v>0</v>
      </c>
    </row>
    <row r="254" spans="1:4" ht="10.5">
      <c r="A254" s="52" t="s">
        <v>403</v>
      </c>
      <c r="B254" t="str">
        <f ca="1">IF(ISTEXT(INDIRECT($A$254)),INDIRECT($A$254),"")</f>
        <v>19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52" t="s">
        <v>404</v>
      </c>
      <c r="B255" t="str">
        <f ca="1">IF(ISTEXT(INDIRECT($A$255)),INDIRECT($A$255),"")</f>
        <v>Išmokos: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52" t="s">
        <v>405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0</v>
      </c>
    </row>
    <row r="257" spans="1:4" ht="10.5">
      <c r="A257" s="52" t="s">
        <v>406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0</v>
      </c>
    </row>
    <row r="258" spans="1:4" ht="10.5">
      <c r="A258" s="52" t="s">
        <v>407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0</v>
      </c>
    </row>
    <row r="259" spans="1:4" ht="10.5">
      <c r="A259" s="52" t="s">
        <v>408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0</v>
      </c>
    </row>
    <row r="260" spans="1:4" ht="10.5">
      <c r="A260" s="52" t="s">
        <v>409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0</v>
      </c>
    </row>
    <row r="261" spans="1:4" ht="10.5">
      <c r="A261" s="52" t="s">
        <v>410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0</v>
      </c>
    </row>
    <row r="262" spans="1:4" ht="10.5">
      <c r="A262" s="52" t="s">
        <v>411</v>
      </c>
      <c r="B262">
        <f ca="1">IF(ISTEXT(INDIRECT($A$262)),INDIRECT($A$262),"")</f>
      </c>
      <c r="C262">
        <f ca="1">IF(ISNUMBER(INDIRECT($A$262)),ROUND(INDIRECT($A$262),2),0)</f>
        <v>0</v>
      </c>
      <c r="D262" t="b">
        <f ca="1">ISBLANK(INDIRECT($A$262))</f>
        <v>0</v>
      </c>
    </row>
    <row r="263" spans="1:4" ht="10.5">
      <c r="A263" s="52" t="s">
        <v>412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0</v>
      </c>
    </row>
    <row r="264" spans="1:4" ht="10.5">
      <c r="A264" s="52" t="s">
        <v>413</v>
      </c>
      <c r="B264">
        <f ca="1">IF(ISTEXT(INDIRECT($A$264)),INDIRECT($A$264),"")</f>
      </c>
      <c r="C264">
        <f ca="1">IF(ISNUMBER(INDIRECT($A$264)),ROUND(INDIRECT($A$264),2),0)</f>
        <v>728343.32</v>
      </c>
      <c r="D264" t="b">
        <f ca="1">ISBLANK(INDIRECT($A$264))</f>
        <v>0</v>
      </c>
    </row>
    <row r="265" spans="1:4" ht="10.5">
      <c r="A265" s="52" t="s">
        <v>414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0</v>
      </c>
    </row>
    <row r="266" spans="1:4" ht="10.5">
      <c r="A266" s="52" t="s">
        <v>415</v>
      </c>
      <c r="B266">
        <f ca="1">IF(ISTEXT(INDIRECT($A$266)),INDIRECT($A$266),"")</f>
      </c>
      <c r="C266">
        <f ca="1">IF(ISNUMBER(INDIRECT($A$266)),ROUND(INDIRECT($A$266),2),0)</f>
        <v>728343.32</v>
      </c>
      <c r="D266" t="b">
        <f ca="1">ISBLANK(INDIRECT($A$266))</f>
        <v>0</v>
      </c>
    </row>
    <row r="267" spans="1:4" ht="10.5">
      <c r="A267" s="52" t="s">
        <v>416</v>
      </c>
      <c r="B267" t="str">
        <f ca="1">IF(ISTEXT(INDIRECT($A$267)),INDIRECT($A$267),"")</f>
        <v>20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52" t="s">
        <v>417</v>
      </c>
      <c r="B268" t="str">
        <f ca="1">IF(ISTEXT(INDIRECT($A$268)),INDIRECT($A$268),"")</f>
        <v>Darbo užmokesčio ir socialinio draudimo</v>
      </c>
      <c r="C268">
        <f ca="1">IF(ISNUMBER(INDIRECT($A$268)),INDIRECT($A$268),0)</f>
        <v>0</v>
      </c>
      <c r="D268" t="b">
        <f ca="1">ISBLANK(INDIRECT($A$268))</f>
        <v>0</v>
      </c>
    </row>
    <row r="269" spans="1:4" ht="10.5">
      <c r="A269" s="52" t="s">
        <v>418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52" t="s">
        <v>419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1</v>
      </c>
    </row>
    <row r="271" spans="1:4" ht="10.5">
      <c r="A271" s="52" t="s">
        <v>420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1</v>
      </c>
    </row>
    <row r="272" spans="1:4" ht="10.5">
      <c r="A272" s="52" t="s">
        <v>421</v>
      </c>
      <c r="B272">
        <f ca="1">IF(ISTEXT(INDIRECT($A$272)),INDIRECT($A$272),"")</f>
      </c>
      <c r="C272">
        <f ca="1">IF(ISNUMBER(INDIRECT($A$272)),ROUND(INDIRECT($A$272),2),0)</f>
        <v>0</v>
      </c>
      <c r="D272" t="b">
        <f ca="1">ISBLANK(INDIRECT($A$272))</f>
        <v>1</v>
      </c>
    </row>
    <row r="273" spans="1:4" ht="10.5">
      <c r="A273" s="52" t="s">
        <v>422</v>
      </c>
      <c r="B273">
        <f ca="1">IF(ISTEXT(INDIRECT($A$273)),INDIRECT($A$273),"")</f>
      </c>
      <c r="C273">
        <f ca="1">IF(ISNUMBER(INDIRECT($A$273)),ROUND(INDIRECT($A$273),2),0)</f>
        <v>0</v>
      </c>
      <c r="D273" t="b">
        <f ca="1">ISBLANK(INDIRECT($A$273))</f>
        <v>1</v>
      </c>
    </row>
    <row r="274" spans="1:4" ht="10.5">
      <c r="A274" s="52" t="s">
        <v>423</v>
      </c>
      <c r="B274">
        <f ca="1">IF(ISTEXT(INDIRECT($A$274)),INDIRECT($A$274),"")</f>
      </c>
      <c r="C274">
        <f ca="1">IF(ISNUMBER(INDIRECT($A$274)),ROUND(INDIRECT($A$274),2),0)</f>
        <v>0</v>
      </c>
      <c r="D274" t="b">
        <f ca="1">ISBLANK(INDIRECT($A$274))</f>
        <v>1</v>
      </c>
    </row>
    <row r="275" spans="1:4" ht="10.5">
      <c r="A275" s="52" t="s">
        <v>424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52" t="s">
        <v>425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52" t="s">
        <v>426</v>
      </c>
      <c r="B277">
        <f ca="1">IF(ISTEXT(INDIRECT($A$277)),INDIRECT($A$277),"")</f>
      </c>
      <c r="C277">
        <f ca="1">IF(ISNUMBER(INDIRECT($A$277)),ROUND(INDIRECT($A$277),2),0)</f>
        <v>636937.15</v>
      </c>
      <c r="D277" t="b">
        <f ca="1">ISBLANK(INDIRECT($A$277))</f>
        <v>0</v>
      </c>
    </row>
    <row r="278" spans="1:4" ht="10.5">
      <c r="A278" s="52" t="s">
        <v>427</v>
      </c>
      <c r="B278">
        <f ca="1">IF(ISTEXT(INDIRECT($A$278)),INDIRECT($A$278),"")</f>
      </c>
      <c r="C278">
        <f ca="1">IF(ISNUMBER(INDIRECT($A$278)),ROUND(INDIRECT($A$278),2),0)</f>
        <v>0</v>
      </c>
      <c r="D278" t="b">
        <f ca="1">ISBLANK(INDIRECT($A$278))</f>
        <v>1</v>
      </c>
    </row>
    <row r="279" spans="1:4" ht="10.5">
      <c r="A279" s="52" t="s">
        <v>428</v>
      </c>
      <c r="B279">
        <f ca="1">IF(ISTEXT(INDIRECT($A$279)),INDIRECT($A$279),"")</f>
      </c>
      <c r="C279">
        <f ca="1">IF(ISNUMBER(INDIRECT($A$279)),ROUND(INDIRECT($A$279),2),0)</f>
        <v>636937.15</v>
      </c>
      <c r="D279" t="b">
        <f ca="1">ISBLANK(INDIRECT($A$279))</f>
        <v>0</v>
      </c>
    </row>
    <row r="280" spans="1:4" ht="10.5">
      <c r="A280" s="52" t="s">
        <v>429</v>
      </c>
      <c r="B280" t="str">
        <f ca="1">IF(ISTEXT(INDIRECT($A$280)),INDIRECT($A$280),"")</f>
        <v>21</v>
      </c>
      <c r="C280">
        <f ca="1">IF(ISNUMBER(INDIRECT($A$280)),INDIRECT($A$280),0)</f>
        <v>0</v>
      </c>
      <c r="D280" t="b">
        <f ca="1">ISBLANK(INDIRECT($A$280))</f>
        <v>0</v>
      </c>
    </row>
    <row r="281" spans="1:4" ht="10.5">
      <c r="A281" s="52" t="s">
        <v>430</v>
      </c>
      <c r="B281" t="str">
        <f ca="1">IF(ISTEXT(INDIRECT($A$281)),INDIRECT($A$281),"")</f>
        <v>Komunalinių paslaugų ir ryšių</v>
      </c>
      <c r="C281">
        <f ca="1">IF(ISNUMBER(INDIRECT($A$281)),INDIRECT($A$281),0)</f>
        <v>0</v>
      </c>
      <c r="D281" t="b">
        <f ca="1">ISBLANK(INDIRECT($A$281))</f>
        <v>0</v>
      </c>
    </row>
    <row r="282" spans="1:4" ht="10.5">
      <c r="A282" s="52" t="s">
        <v>431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1</v>
      </c>
    </row>
    <row r="283" spans="1:4" ht="10.5">
      <c r="A283" s="52" t="s">
        <v>432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1</v>
      </c>
    </row>
    <row r="284" spans="1:4" ht="10.5">
      <c r="A284" s="52" t="s">
        <v>433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52" t="s">
        <v>434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52" t="s">
        <v>435</v>
      </c>
      <c r="B286">
        <f ca="1">IF(ISTEXT(INDIRECT($A$286)),INDIRECT($A$286),"")</f>
      </c>
      <c r="C286">
        <f ca="1">IF(ISNUMBER(INDIRECT($A$286)),ROUND(INDIRECT($A$286),2),0)</f>
        <v>0</v>
      </c>
      <c r="D286" t="b">
        <f ca="1">ISBLANK(INDIRECT($A$286))</f>
        <v>1</v>
      </c>
    </row>
    <row r="287" spans="1:4" ht="10.5">
      <c r="A287" s="52" t="s">
        <v>436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1</v>
      </c>
    </row>
    <row r="288" spans="1:4" ht="10.5">
      <c r="A288" s="52" t="s">
        <v>437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1</v>
      </c>
    </row>
    <row r="289" spans="1:4" ht="10.5">
      <c r="A289" s="52" t="s">
        <v>438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1</v>
      </c>
    </row>
    <row r="290" spans="1:4" ht="10.5">
      <c r="A290" s="52" t="s">
        <v>439</v>
      </c>
      <c r="B290">
        <f ca="1">IF(ISTEXT(INDIRECT($A$290)),INDIRECT($A$290),"")</f>
      </c>
      <c r="C290">
        <f ca="1">IF(ISNUMBER(INDIRECT($A$290)),ROUND(INDIRECT($A$290),2),0)</f>
        <v>37543.71</v>
      </c>
      <c r="D290" t="b">
        <f ca="1">ISBLANK(INDIRECT($A$290))</f>
        <v>0</v>
      </c>
    </row>
    <row r="291" spans="1:4" ht="10.5">
      <c r="A291" s="52" t="s">
        <v>440</v>
      </c>
      <c r="B291">
        <f ca="1">IF(ISTEXT(INDIRECT($A$291)),INDIRECT($A$291),"")</f>
      </c>
      <c r="C291">
        <f ca="1">IF(ISNUMBER(INDIRECT($A$291)),ROUND(INDIRECT($A$291),2),0)</f>
        <v>0</v>
      </c>
      <c r="D291" t="b">
        <f ca="1">ISBLANK(INDIRECT($A$291))</f>
        <v>1</v>
      </c>
    </row>
    <row r="292" spans="1:4" ht="10.5">
      <c r="A292" s="52" t="s">
        <v>441</v>
      </c>
      <c r="B292">
        <f ca="1">IF(ISTEXT(INDIRECT($A$292)),INDIRECT($A$292),"")</f>
      </c>
      <c r="C292">
        <f ca="1">IF(ISNUMBER(INDIRECT($A$292)),ROUND(INDIRECT($A$292),2),0)</f>
        <v>37543.71</v>
      </c>
      <c r="D292" t="b">
        <f ca="1">ISBLANK(INDIRECT($A$292))</f>
        <v>0</v>
      </c>
    </row>
    <row r="293" spans="1:4" ht="10.5">
      <c r="A293" s="52" t="s">
        <v>442</v>
      </c>
      <c r="B293" t="str">
        <f ca="1">IF(ISTEXT(INDIRECT($A$293)),INDIRECT($A$293),"")</f>
        <v>22</v>
      </c>
      <c r="C293">
        <f ca="1">IF(ISNUMBER(INDIRECT($A$293)),INDIRECT($A$293),0)</f>
        <v>0</v>
      </c>
      <c r="D293" t="b">
        <f ca="1">ISBLANK(INDIRECT($A$293))</f>
        <v>0</v>
      </c>
    </row>
    <row r="294" spans="1:4" ht="10.5">
      <c r="A294" s="52" t="s">
        <v>443</v>
      </c>
      <c r="B294" t="str">
        <f ca="1">IF(ISTEXT(INDIRECT($A$294)),INDIRECT($A$294),"")</f>
        <v>Komandiruočių</v>
      </c>
      <c r="C294">
        <f ca="1">IF(ISNUMBER(INDIRECT($A$294)),INDIRECT($A$294),0)</f>
        <v>0</v>
      </c>
      <c r="D294" t="b">
        <f ca="1">ISBLANK(INDIRECT($A$294))</f>
        <v>0</v>
      </c>
    </row>
    <row r="295" spans="1:4" ht="10.5">
      <c r="A295" s="52" t="s">
        <v>444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1</v>
      </c>
    </row>
    <row r="296" spans="1:4" ht="10.5">
      <c r="A296" s="52" t="s">
        <v>445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52" t="s">
        <v>446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52" t="s">
        <v>447</v>
      </c>
      <c r="B298">
        <f ca="1">IF(ISTEXT(INDIRECT($A$298)),INDIRECT($A$298),"")</f>
      </c>
      <c r="C298">
        <f ca="1">IF(ISNUMBER(INDIRECT($A$298)),ROUND(INDIRECT($A$298),2),0)</f>
        <v>0</v>
      </c>
      <c r="D298" t="b">
        <f ca="1">ISBLANK(INDIRECT($A$298))</f>
        <v>1</v>
      </c>
    </row>
    <row r="299" spans="1:4" ht="10.5">
      <c r="A299" s="52" t="s">
        <v>448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1</v>
      </c>
    </row>
    <row r="300" spans="1:4" ht="10.5">
      <c r="A300" s="52" t="s">
        <v>449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52" t="s">
        <v>450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52" t="s">
        <v>451</v>
      </c>
      <c r="B302">
        <f ca="1">IF(ISTEXT(INDIRECT($A$302)),INDIRECT($A$302),"")</f>
      </c>
      <c r="C302">
        <f ca="1">IF(ISNUMBER(INDIRECT($A$302)),ROUND(INDIRECT($A$302),2),0)</f>
        <v>0</v>
      </c>
      <c r="D302" t="b">
        <f ca="1">ISBLANK(INDIRECT($A$302))</f>
        <v>1</v>
      </c>
    </row>
    <row r="303" spans="1:4" ht="10.5">
      <c r="A303" s="52" t="s">
        <v>452</v>
      </c>
      <c r="B303">
        <f ca="1">IF(ISTEXT(INDIRECT($A$303)),INDIRECT($A$303),"")</f>
      </c>
      <c r="C303">
        <f ca="1">IF(ISNUMBER(INDIRECT($A$303)),ROUND(INDIRECT($A$303),2),0)</f>
        <v>0</v>
      </c>
      <c r="D303" t="b">
        <f ca="1">ISBLANK(INDIRECT($A$303))</f>
        <v>1</v>
      </c>
    </row>
    <row r="304" spans="1:4" ht="10.5">
      <c r="A304" s="52" t="s">
        <v>453</v>
      </c>
      <c r="B304">
        <f ca="1">IF(ISTEXT(INDIRECT($A$304)),INDIRECT($A$304),"")</f>
      </c>
      <c r="C304">
        <f ca="1">IF(ISNUMBER(INDIRECT($A$304)),ROUND(INDIRECT($A$304),2),0)</f>
        <v>0</v>
      </c>
      <c r="D304" t="b">
        <f ca="1">ISBLANK(INDIRECT($A$304))</f>
        <v>1</v>
      </c>
    </row>
    <row r="305" spans="1:4" ht="10.5">
      <c r="A305" s="52" t="s">
        <v>454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0</v>
      </c>
    </row>
    <row r="306" spans="1:4" ht="10.5">
      <c r="A306" s="52" t="s">
        <v>455</v>
      </c>
      <c r="B306" t="str">
        <f ca="1">IF(ISTEXT(INDIRECT($A$306)),INDIRECT($A$306),"")</f>
        <v>23</v>
      </c>
      <c r="C306">
        <f ca="1">IF(ISNUMBER(INDIRECT($A$306)),INDIRECT($A$306),0)</f>
        <v>0</v>
      </c>
      <c r="D306" t="b">
        <f ca="1">ISBLANK(INDIRECT($A$306))</f>
        <v>0</v>
      </c>
    </row>
    <row r="307" spans="1:4" ht="10.5">
      <c r="A307" s="52" t="s">
        <v>456</v>
      </c>
      <c r="B307" t="str">
        <f ca="1">IF(ISTEXT(INDIRECT($A$307)),INDIRECT($A$307),"")</f>
        <v>Transporto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52" t="s">
        <v>457</v>
      </c>
      <c r="B308">
        <f ca="1">IF(ISTEXT(INDIRECT($A$308)),INDIRECT($A$308),"")</f>
      </c>
      <c r="C308">
        <f ca="1">IF(ISNUMBER(INDIRECT($A$308)),ROUND(INDIRECT($A$308),2),0)</f>
        <v>0</v>
      </c>
      <c r="D308" t="b">
        <f ca="1">ISBLANK(INDIRECT($A$308))</f>
        <v>1</v>
      </c>
    </row>
    <row r="309" spans="1:4" ht="10.5">
      <c r="A309" s="52" t="s">
        <v>458</v>
      </c>
      <c r="B309">
        <f ca="1">IF(ISTEXT(INDIRECT($A$309)),INDIRECT($A$309),"")</f>
      </c>
      <c r="C309">
        <f ca="1">IF(ISNUMBER(INDIRECT($A$309)),ROUND(INDIRECT($A$309),2),0)</f>
        <v>0</v>
      </c>
      <c r="D309" t="b">
        <f ca="1">ISBLANK(INDIRECT($A$309))</f>
        <v>1</v>
      </c>
    </row>
    <row r="310" spans="1:4" ht="10.5">
      <c r="A310" s="52" t="s">
        <v>459</v>
      </c>
      <c r="B310">
        <f ca="1">IF(ISTEXT(INDIRECT($A$310)),INDIRECT($A$310),"")</f>
      </c>
      <c r="C310">
        <f ca="1">IF(ISNUMBER(INDIRECT($A$310)),ROUND(INDIRECT($A$310),2),0)</f>
        <v>0</v>
      </c>
      <c r="D310" t="b">
        <f ca="1">ISBLANK(INDIRECT($A$310))</f>
        <v>1</v>
      </c>
    </row>
    <row r="311" spans="1:4" ht="10.5">
      <c r="A311" s="52" t="s">
        <v>460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1</v>
      </c>
    </row>
    <row r="312" spans="1:4" ht="10.5">
      <c r="A312" s="52" t="s">
        <v>461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1</v>
      </c>
    </row>
    <row r="313" spans="1:4" ht="10.5">
      <c r="A313" s="52" t="s">
        <v>462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52" t="s">
        <v>463</v>
      </c>
      <c r="B314">
        <f ca="1">IF(ISTEXT(INDIRECT($A$314)),INDIRECT($A$314),"")</f>
      </c>
      <c r="C314">
        <f ca="1">IF(ISNUMBER(INDIRECT($A$314)),ROUND(INDIRECT($A$314),2),0)</f>
        <v>0</v>
      </c>
      <c r="D314" t="b">
        <f ca="1">ISBLANK(INDIRECT($A$314))</f>
        <v>1</v>
      </c>
    </row>
    <row r="315" spans="1:4" ht="10.5">
      <c r="A315" s="52" t="s">
        <v>464</v>
      </c>
      <c r="B315">
        <f ca="1">IF(ISTEXT(INDIRECT($A$315)),INDIRECT($A$315),"")</f>
      </c>
      <c r="C315">
        <f ca="1">IF(ISNUMBER(INDIRECT($A$315)),ROUND(INDIRECT($A$315),2),0)</f>
        <v>0</v>
      </c>
      <c r="D315" t="b">
        <f ca="1">ISBLANK(INDIRECT($A$315))</f>
        <v>1</v>
      </c>
    </row>
    <row r="316" spans="1:4" ht="10.5">
      <c r="A316" s="52" t="s">
        <v>465</v>
      </c>
      <c r="B316">
        <f ca="1">IF(ISTEXT(INDIRECT($A$316)),INDIRECT($A$316),"")</f>
      </c>
      <c r="C316">
        <f ca="1">IF(ISNUMBER(INDIRECT($A$316)),ROUND(INDIRECT($A$316),2),0)</f>
        <v>20241.02</v>
      </c>
      <c r="D316" t="b">
        <f ca="1">ISBLANK(INDIRECT($A$316))</f>
        <v>0</v>
      </c>
    </row>
    <row r="317" spans="1:4" ht="10.5">
      <c r="A317" s="52" t="s">
        <v>466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52" t="s">
        <v>467</v>
      </c>
      <c r="B318">
        <f ca="1">IF(ISTEXT(INDIRECT($A$318)),INDIRECT($A$318),"")</f>
      </c>
      <c r="C318">
        <f ca="1">IF(ISNUMBER(INDIRECT($A$318)),ROUND(INDIRECT($A$318),2),0)</f>
        <v>20241.02</v>
      </c>
      <c r="D318" t="b">
        <f ca="1">ISBLANK(INDIRECT($A$318))</f>
        <v>0</v>
      </c>
    </row>
    <row r="319" spans="1:4" ht="10.5">
      <c r="A319" s="52" t="s">
        <v>468</v>
      </c>
      <c r="B319" t="str">
        <f ca="1">IF(ISTEXT(INDIRECT($A$319)),INDIRECT($A$319),"")</f>
        <v>24</v>
      </c>
      <c r="C319">
        <f ca="1">IF(ISNUMBER(INDIRECT($A$319)),INDIRECT($A$319),0)</f>
        <v>0</v>
      </c>
      <c r="D319" t="b">
        <f ca="1">ISBLANK(INDIRECT($A$319))</f>
        <v>0</v>
      </c>
    </row>
    <row r="320" spans="1:4" ht="10.5">
      <c r="A320" s="52" t="s">
        <v>469</v>
      </c>
      <c r="B320" t="str">
        <f ca="1">IF(ISTEXT(INDIRECT($A$320)),INDIRECT($A$320),"")</f>
        <v>Kvalifikacijos kėlimo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52" t="s">
        <v>470</v>
      </c>
      <c r="B321">
        <f ca="1">IF(ISTEXT(INDIRECT($A$321)),INDIRECT($A$321),"")</f>
      </c>
      <c r="C321">
        <f ca="1">IF(ISNUMBER(INDIRECT($A$321)),ROUND(INDIRECT($A$321),2),0)</f>
        <v>0</v>
      </c>
      <c r="D321" t="b">
        <f ca="1">ISBLANK(INDIRECT($A$321))</f>
        <v>1</v>
      </c>
    </row>
    <row r="322" spans="1:4" ht="10.5">
      <c r="A322" s="52" t="s">
        <v>471</v>
      </c>
      <c r="B322">
        <f ca="1">IF(ISTEXT(INDIRECT($A$322)),INDIRECT($A$322),"")</f>
      </c>
      <c r="C322">
        <f ca="1">IF(ISNUMBER(INDIRECT($A$322)),ROUND(INDIRECT($A$322),2),0)</f>
        <v>0</v>
      </c>
      <c r="D322" t="b">
        <f ca="1">ISBLANK(INDIRECT($A$322))</f>
        <v>1</v>
      </c>
    </row>
    <row r="323" spans="1:4" ht="10.5">
      <c r="A323" s="52" t="s">
        <v>472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1</v>
      </c>
    </row>
    <row r="324" spans="1:4" ht="10.5">
      <c r="A324" s="52" t="s">
        <v>473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1</v>
      </c>
    </row>
    <row r="325" spans="1:4" ht="10.5">
      <c r="A325" s="52" t="s">
        <v>474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1</v>
      </c>
    </row>
    <row r="326" spans="1:4" ht="10.5">
      <c r="A326" s="52" t="s">
        <v>475</v>
      </c>
      <c r="B326">
        <f ca="1">IF(ISTEXT(INDIRECT($A$326)),INDIRECT($A$326),"")</f>
      </c>
      <c r="C326">
        <f ca="1">IF(ISNUMBER(INDIRECT($A$326)),ROUND(INDIRECT($A$326),2),0)</f>
        <v>0</v>
      </c>
      <c r="D326" t="b">
        <f ca="1">ISBLANK(INDIRECT($A$326))</f>
        <v>1</v>
      </c>
    </row>
    <row r="327" spans="1:4" ht="10.5">
      <c r="A327" s="52" t="s">
        <v>476</v>
      </c>
      <c r="B327">
        <f ca="1">IF(ISTEXT(INDIRECT($A$327)),INDIRECT($A$327),"")</f>
      </c>
      <c r="C327">
        <f ca="1">IF(ISNUMBER(INDIRECT($A$327)),ROUND(INDIRECT($A$327),2),0)</f>
        <v>0</v>
      </c>
      <c r="D327" t="b">
        <f ca="1">ISBLANK(INDIRECT($A$327))</f>
        <v>1</v>
      </c>
    </row>
    <row r="328" spans="1:4" ht="10.5">
      <c r="A328" s="52" t="s">
        <v>477</v>
      </c>
      <c r="B328">
        <f ca="1">IF(ISTEXT(INDIRECT($A$328)),INDIRECT($A$328),"")</f>
      </c>
      <c r="C328">
        <f ca="1">IF(ISNUMBER(INDIRECT($A$328)),ROUND(INDIRECT($A$328),2),0)</f>
        <v>0</v>
      </c>
      <c r="D328" t="b">
        <f ca="1">ISBLANK(INDIRECT($A$328))</f>
        <v>1</v>
      </c>
    </row>
    <row r="329" spans="1:4" ht="10.5">
      <c r="A329" s="52" t="s">
        <v>478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1</v>
      </c>
    </row>
    <row r="330" spans="1:4" ht="10.5">
      <c r="A330" s="52" t="s">
        <v>479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1</v>
      </c>
    </row>
    <row r="331" spans="1:4" ht="10.5">
      <c r="A331" s="52" t="s">
        <v>480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0</v>
      </c>
    </row>
    <row r="332" spans="1:4" ht="10.5">
      <c r="A332" s="52" t="s">
        <v>481</v>
      </c>
      <c r="B332" t="str">
        <f ca="1">IF(ISTEXT(INDIRECT($A$332)),INDIRECT($A$332),"")</f>
        <v>25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52" t="s">
        <v>482</v>
      </c>
      <c r="B333" t="str">
        <f ca="1">IF(ISTEXT(INDIRECT($A$333)),INDIRECT($A$333),"")</f>
        <v>Paprastojo remonto ir eksplotavimo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52" t="s">
        <v>483</v>
      </c>
      <c r="B334">
        <f ca="1">IF(ISTEXT(INDIRECT($A$334)),INDIRECT($A$334),"")</f>
      </c>
      <c r="C334">
        <f ca="1">IF(ISNUMBER(INDIRECT($A$334)),ROUND(INDIRECT($A$334),2),0)</f>
        <v>0</v>
      </c>
      <c r="D334" t="b">
        <f ca="1">ISBLANK(INDIRECT($A$334))</f>
        <v>1</v>
      </c>
    </row>
    <row r="335" spans="1:4" ht="10.5">
      <c r="A335" s="52" t="s">
        <v>484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1</v>
      </c>
    </row>
    <row r="336" spans="1:4" ht="10.5">
      <c r="A336" s="52" t="s">
        <v>485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1</v>
      </c>
    </row>
    <row r="337" spans="1:4" ht="10.5">
      <c r="A337" s="52" t="s">
        <v>486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1</v>
      </c>
    </row>
    <row r="338" spans="1:4" ht="10.5">
      <c r="A338" s="52" t="s">
        <v>487</v>
      </c>
      <c r="B338">
        <f ca="1">IF(ISTEXT(INDIRECT($A$338)),INDIRECT($A$338),"")</f>
      </c>
      <c r="C338">
        <f ca="1">IF(ISNUMBER(INDIRECT($A$338)),ROUND(INDIRECT($A$338),2),0)</f>
        <v>0</v>
      </c>
      <c r="D338" t="b">
        <f ca="1">ISBLANK(INDIRECT($A$338))</f>
        <v>1</v>
      </c>
    </row>
    <row r="339" spans="1:4" ht="10.5">
      <c r="A339" s="52" t="s">
        <v>488</v>
      </c>
      <c r="B339">
        <f ca="1">IF(ISTEXT(INDIRECT($A$339)),INDIRECT($A$339),"")</f>
      </c>
      <c r="C339">
        <f ca="1">IF(ISNUMBER(INDIRECT($A$339)),ROUND(INDIRECT($A$339),2),0)</f>
        <v>0</v>
      </c>
      <c r="D339" t="b">
        <f ca="1">ISBLANK(INDIRECT($A$339))</f>
        <v>1</v>
      </c>
    </row>
    <row r="340" spans="1:4" ht="10.5">
      <c r="A340" s="52" t="s">
        <v>489</v>
      </c>
      <c r="B340">
        <f ca="1">IF(ISTEXT(INDIRECT($A$340)),INDIRECT($A$340),"")</f>
      </c>
      <c r="C340">
        <f ca="1">IF(ISNUMBER(INDIRECT($A$340)),ROUND(INDIRECT($A$340),2),0)</f>
        <v>0</v>
      </c>
      <c r="D340" t="b">
        <f ca="1">ISBLANK(INDIRECT($A$340))</f>
        <v>1</v>
      </c>
    </row>
    <row r="341" spans="1:4" ht="10.5">
      <c r="A341" s="52" t="s">
        <v>490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52" t="s">
        <v>491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52" t="s">
        <v>492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52" t="s">
        <v>493</v>
      </c>
      <c r="B344">
        <f ca="1">IF(ISTEXT(INDIRECT($A$344)),INDIRECT($A$344),"")</f>
      </c>
      <c r="C344">
        <f ca="1">IF(ISNUMBER(INDIRECT($A$344)),ROUND(INDIRECT($A$344),2),0)</f>
        <v>0</v>
      </c>
      <c r="D344" t="b">
        <f ca="1">ISBLANK(INDIRECT($A$344))</f>
        <v>0</v>
      </c>
    </row>
    <row r="345" spans="1:4" ht="10.5">
      <c r="A345" s="52" t="s">
        <v>494</v>
      </c>
      <c r="B345" t="str">
        <f ca="1">IF(ISTEXT(INDIRECT($A$345)),INDIRECT($A$345),"")</f>
        <v>26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52" t="s">
        <v>495</v>
      </c>
      <c r="B346" t="str">
        <f ca="1">IF(ISTEXT(INDIRECT($A$346)),INDIRECT($A$346),"")</f>
        <v>Atsargų įgijimo</v>
      </c>
      <c r="C346">
        <f ca="1">IF(ISNUMBER(INDIRECT($A$346)),INDIRECT($A$346),0)</f>
        <v>0</v>
      </c>
      <c r="D346" t="b">
        <f ca="1">ISBLANK(INDIRECT($A$346))</f>
        <v>0</v>
      </c>
    </row>
    <row r="347" spans="1:4" ht="10.5">
      <c r="A347" s="52" t="s">
        <v>496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1</v>
      </c>
    </row>
    <row r="348" spans="1:4" ht="10.5">
      <c r="A348" s="52" t="s">
        <v>497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1</v>
      </c>
    </row>
    <row r="349" spans="1:4" ht="10.5">
      <c r="A349" s="52" t="s">
        <v>498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1</v>
      </c>
    </row>
    <row r="350" spans="1:4" ht="10.5">
      <c r="A350" s="52" t="s">
        <v>499</v>
      </c>
      <c r="B350">
        <f ca="1">IF(ISTEXT(INDIRECT($A$350)),INDIRECT($A$350),"")</f>
      </c>
      <c r="C350">
        <f ca="1">IF(ISNUMBER(INDIRECT($A$350)),ROUND(INDIRECT($A$350),2),0)</f>
        <v>0</v>
      </c>
      <c r="D350" t="b">
        <f ca="1">ISBLANK(INDIRECT($A$350))</f>
        <v>1</v>
      </c>
    </row>
    <row r="351" spans="1:4" ht="10.5">
      <c r="A351" s="52" t="s">
        <v>500</v>
      </c>
      <c r="B351">
        <f ca="1">IF(ISTEXT(INDIRECT($A$351)),INDIRECT($A$351),"")</f>
      </c>
      <c r="C351">
        <f ca="1">IF(ISNUMBER(INDIRECT($A$351)),ROUND(INDIRECT($A$351),2),0)</f>
        <v>0</v>
      </c>
      <c r="D351" t="b">
        <f ca="1">ISBLANK(INDIRECT($A$351))</f>
        <v>1</v>
      </c>
    </row>
    <row r="352" spans="1:4" ht="10.5">
      <c r="A352" s="52" t="s">
        <v>501</v>
      </c>
      <c r="B352">
        <f ca="1">IF(ISTEXT(INDIRECT($A$352)),INDIRECT($A$352),"")</f>
      </c>
      <c r="C352">
        <f ca="1">IF(ISNUMBER(INDIRECT($A$352)),ROUND(INDIRECT($A$352),2),0)</f>
        <v>0</v>
      </c>
      <c r="D352" t="b">
        <f ca="1">ISBLANK(INDIRECT($A$352))</f>
        <v>1</v>
      </c>
    </row>
    <row r="353" spans="1:4" ht="10.5">
      <c r="A353" s="52" t="s">
        <v>502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1</v>
      </c>
    </row>
    <row r="354" spans="1:4" ht="10.5">
      <c r="A354" s="52" t="s">
        <v>503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1</v>
      </c>
    </row>
    <row r="355" spans="1:4" ht="10.5">
      <c r="A355" s="52" t="s">
        <v>504</v>
      </c>
      <c r="B355">
        <f ca="1">IF(ISTEXT(INDIRECT($A$355)),INDIRECT($A$355),"")</f>
      </c>
      <c r="C355">
        <f ca="1">IF(ISNUMBER(INDIRECT($A$355)),ROUND(INDIRECT($A$355),2),0)</f>
        <v>26449.07</v>
      </c>
      <c r="D355" t="b">
        <f ca="1">ISBLANK(INDIRECT($A$355))</f>
        <v>0</v>
      </c>
    </row>
    <row r="356" spans="1:4" ht="10.5">
      <c r="A356" s="52" t="s">
        <v>505</v>
      </c>
      <c r="B356">
        <f ca="1">IF(ISTEXT(INDIRECT($A$356)),INDIRECT($A$356),"")</f>
      </c>
      <c r="C356">
        <f ca="1">IF(ISNUMBER(INDIRECT($A$356)),ROUND(INDIRECT($A$356),2),0)</f>
        <v>0</v>
      </c>
      <c r="D356" t="b">
        <f ca="1">ISBLANK(INDIRECT($A$356))</f>
        <v>1</v>
      </c>
    </row>
    <row r="357" spans="1:4" ht="10.5">
      <c r="A357" s="52" t="s">
        <v>506</v>
      </c>
      <c r="B357">
        <f ca="1">IF(ISTEXT(INDIRECT($A$357)),INDIRECT($A$357),"")</f>
      </c>
      <c r="C357">
        <f ca="1">IF(ISNUMBER(INDIRECT($A$357)),ROUND(INDIRECT($A$357),2),0)</f>
        <v>26449.07</v>
      </c>
      <c r="D357" t="b">
        <f ca="1">ISBLANK(INDIRECT($A$357))</f>
        <v>0</v>
      </c>
    </row>
    <row r="358" spans="1:4" ht="10.5">
      <c r="A358" s="52" t="s">
        <v>507</v>
      </c>
      <c r="B358" t="str">
        <f ca="1">IF(ISTEXT(INDIRECT($A$358)),INDIRECT($A$358),"")</f>
        <v>27</v>
      </c>
      <c r="C358">
        <f ca="1">IF(ISNUMBER(INDIRECT($A$358)),INDIRECT($A$358),0)</f>
        <v>0</v>
      </c>
      <c r="D358" t="b">
        <f ca="1">ISBLANK(INDIRECT($A$358))</f>
        <v>0</v>
      </c>
    </row>
    <row r="359" spans="1:4" ht="10.5">
      <c r="A359" s="52" t="s">
        <v>508</v>
      </c>
      <c r="B359" t="str">
        <f ca="1">IF(ISTEXT(INDIRECT($A$359)),INDIRECT($A$359),"")</f>
        <v>Socialinių išmokų</v>
      </c>
      <c r="C359">
        <f ca="1">IF(ISNUMBER(INDIRECT($A$359)),INDIRECT($A$359),0)</f>
        <v>0</v>
      </c>
      <c r="D359" t="b">
        <f ca="1">ISBLANK(INDIRECT($A$359))</f>
        <v>0</v>
      </c>
    </row>
    <row r="360" spans="1:4" ht="10.5">
      <c r="A360" s="52" t="s">
        <v>509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52" t="s">
        <v>510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52" t="s">
        <v>511</v>
      </c>
      <c r="B362">
        <f ca="1">IF(ISTEXT(INDIRECT($A$362)),INDIRECT($A$362),"")</f>
      </c>
      <c r="C362">
        <f ca="1">IF(ISNUMBER(INDIRECT($A$362)),ROUND(INDIRECT($A$362),2),0)</f>
        <v>0</v>
      </c>
      <c r="D362" t="b">
        <f ca="1">ISBLANK(INDIRECT($A$362))</f>
        <v>1</v>
      </c>
    </row>
    <row r="363" spans="1:4" ht="10.5">
      <c r="A363" s="52" t="s">
        <v>512</v>
      </c>
      <c r="B363">
        <f ca="1">IF(ISTEXT(INDIRECT($A$363)),INDIRECT($A$363),"")</f>
      </c>
      <c r="C363">
        <f ca="1">IF(ISNUMBER(INDIRECT($A$363)),ROUND(INDIRECT($A$363),2),0)</f>
        <v>0</v>
      </c>
      <c r="D363" t="b">
        <f ca="1">ISBLANK(INDIRECT($A$363))</f>
        <v>1</v>
      </c>
    </row>
    <row r="364" spans="1:4" ht="10.5">
      <c r="A364" s="52" t="s">
        <v>513</v>
      </c>
      <c r="B364">
        <f ca="1">IF(ISTEXT(INDIRECT($A$364)),INDIRECT($A$364),"")</f>
      </c>
      <c r="C364">
        <f ca="1">IF(ISNUMBER(INDIRECT($A$364)),ROUND(INDIRECT($A$364),2),0)</f>
        <v>0</v>
      </c>
      <c r="D364" t="b">
        <f ca="1">ISBLANK(INDIRECT($A$364))</f>
        <v>1</v>
      </c>
    </row>
    <row r="365" spans="1:4" ht="10.5">
      <c r="A365" s="52" t="s">
        <v>514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1</v>
      </c>
    </row>
    <row r="366" spans="1:4" ht="10.5">
      <c r="A366" s="52" t="s">
        <v>515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1</v>
      </c>
    </row>
    <row r="367" spans="1:4" ht="10.5">
      <c r="A367" s="52" t="s">
        <v>516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1</v>
      </c>
    </row>
    <row r="368" spans="1:4" ht="10.5">
      <c r="A368" s="52" t="s">
        <v>517</v>
      </c>
      <c r="B368">
        <f ca="1">IF(ISTEXT(INDIRECT($A$368)),INDIRECT($A$368),"")</f>
      </c>
      <c r="C368">
        <f ca="1">IF(ISNUMBER(INDIRECT($A$368)),ROUND(INDIRECT($A$368),2),0)</f>
        <v>0</v>
      </c>
      <c r="D368" t="b">
        <f ca="1">ISBLANK(INDIRECT($A$368))</f>
        <v>1</v>
      </c>
    </row>
    <row r="369" spans="1:4" ht="10.5">
      <c r="A369" s="52" t="s">
        <v>518</v>
      </c>
      <c r="B369">
        <f ca="1">IF(ISTEXT(INDIRECT($A$369)),INDIRECT($A$369),"")</f>
      </c>
      <c r="C369">
        <f ca="1">IF(ISNUMBER(INDIRECT($A$369)),ROUND(INDIRECT($A$369),2),0)</f>
        <v>0</v>
      </c>
      <c r="D369" t="b">
        <f ca="1">ISBLANK(INDIRECT($A$369))</f>
        <v>1</v>
      </c>
    </row>
    <row r="370" spans="1:4" ht="10.5">
      <c r="A370" s="52" t="s">
        <v>519</v>
      </c>
      <c r="B370">
        <f ca="1">IF(ISTEXT(INDIRECT($A$370)),INDIRECT($A$370),"")</f>
      </c>
      <c r="C370">
        <f ca="1">IF(ISNUMBER(INDIRECT($A$370)),ROUND(INDIRECT($A$370),2),0)</f>
        <v>0</v>
      </c>
      <c r="D370" t="b">
        <f ca="1">ISBLANK(INDIRECT($A$370))</f>
        <v>0</v>
      </c>
    </row>
    <row r="371" spans="1:4" ht="10.5">
      <c r="A371" s="52" t="s">
        <v>520</v>
      </c>
      <c r="B371" t="str">
        <f ca="1">IF(ISTEXT(INDIRECT($A$371)),INDIRECT($A$371),"")</f>
        <v>28</v>
      </c>
      <c r="C371">
        <f ca="1">IF(ISNUMBER(INDIRECT($A$371)),INDIRECT($A$371),0)</f>
        <v>0</v>
      </c>
      <c r="D371" t="b">
        <f ca="1">ISBLANK(INDIRECT($A$371))</f>
        <v>0</v>
      </c>
    </row>
    <row r="372" spans="1:4" ht="10.5">
      <c r="A372" s="52" t="s">
        <v>521</v>
      </c>
      <c r="B372" t="str">
        <f ca="1">IF(ISTEXT(INDIRECT($A$372)),INDIRECT($A$372),"")</f>
        <v>Nuomos</v>
      </c>
      <c r="C372">
        <f ca="1">IF(ISNUMBER(INDIRECT($A$372)),INDIRECT($A$372),0)</f>
        <v>0</v>
      </c>
      <c r="D372" t="b">
        <f ca="1">ISBLANK(INDIRECT($A$372))</f>
        <v>0</v>
      </c>
    </row>
    <row r="373" spans="1:4" ht="10.5">
      <c r="A373" s="52" t="s">
        <v>522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1</v>
      </c>
    </row>
    <row r="374" spans="1:4" ht="10.5">
      <c r="A374" s="52" t="s">
        <v>523</v>
      </c>
      <c r="B374">
        <f ca="1">IF(ISTEXT(INDIRECT($A$374)),INDIRECT($A$374),"")</f>
      </c>
      <c r="C374">
        <f ca="1">IF(ISNUMBER(INDIRECT($A$374)),ROUND(INDIRECT($A$374),2),0)</f>
        <v>0</v>
      </c>
      <c r="D374" t="b">
        <f ca="1">ISBLANK(INDIRECT($A$374))</f>
        <v>1</v>
      </c>
    </row>
    <row r="375" spans="1:4" ht="10.5">
      <c r="A375" s="52" t="s">
        <v>524</v>
      </c>
      <c r="B375">
        <f ca="1">IF(ISTEXT(INDIRECT($A$375)),INDIRECT($A$375),"")</f>
      </c>
      <c r="C375">
        <f ca="1">IF(ISNUMBER(INDIRECT($A$375)),ROUND(INDIRECT($A$375),2),0)</f>
        <v>0</v>
      </c>
      <c r="D375" t="b">
        <f ca="1">ISBLANK(INDIRECT($A$375))</f>
        <v>1</v>
      </c>
    </row>
    <row r="376" spans="1:4" ht="10.5">
      <c r="A376" s="52" t="s">
        <v>525</v>
      </c>
      <c r="B376">
        <f ca="1">IF(ISTEXT(INDIRECT($A$376)),INDIRECT($A$376),"")</f>
      </c>
      <c r="C376">
        <f ca="1">IF(ISNUMBER(INDIRECT($A$376)),ROUND(INDIRECT($A$376),2),0)</f>
        <v>0</v>
      </c>
      <c r="D376" t="b">
        <f ca="1">ISBLANK(INDIRECT($A$376))</f>
        <v>1</v>
      </c>
    </row>
    <row r="377" spans="1:4" ht="10.5">
      <c r="A377" s="52" t="s">
        <v>526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1</v>
      </c>
    </row>
    <row r="378" spans="1:4" ht="10.5">
      <c r="A378" s="52" t="s">
        <v>527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1</v>
      </c>
    </row>
    <row r="379" spans="1:4" ht="10.5">
      <c r="A379" s="52" t="s">
        <v>528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1</v>
      </c>
    </row>
    <row r="380" spans="1:4" ht="10.5">
      <c r="A380" s="52" t="s">
        <v>529</v>
      </c>
      <c r="B380">
        <f ca="1">IF(ISTEXT(INDIRECT($A$380)),INDIRECT($A$380),"")</f>
      </c>
      <c r="C380">
        <f ca="1">IF(ISNUMBER(INDIRECT($A$380)),ROUND(INDIRECT($A$380),2),0)</f>
        <v>0</v>
      </c>
      <c r="D380" t="b">
        <f ca="1">ISBLANK(INDIRECT($A$380))</f>
        <v>1</v>
      </c>
    </row>
    <row r="381" spans="1:4" ht="10.5">
      <c r="A381" s="52" t="s">
        <v>530</v>
      </c>
      <c r="B381">
        <f ca="1">IF(ISTEXT(INDIRECT($A$381)),INDIRECT($A$381),"")</f>
      </c>
      <c r="C381">
        <f ca="1">IF(ISNUMBER(INDIRECT($A$381)),ROUND(INDIRECT($A$381),2),0)</f>
        <v>0</v>
      </c>
      <c r="D381" t="b">
        <f ca="1">ISBLANK(INDIRECT($A$381))</f>
        <v>1</v>
      </c>
    </row>
    <row r="382" spans="1:4" ht="10.5">
      <c r="A382" s="52" t="s">
        <v>531</v>
      </c>
      <c r="B382">
        <f ca="1">IF(ISTEXT(INDIRECT($A$382)),INDIRECT($A$382),"")</f>
      </c>
      <c r="C382">
        <f ca="1">IF(ISNUMBER(INDIRECT($A$382)),ROUND(INDIRECT($A$382),2),0)</f>
        <v>0</v>
      </c>
      <c r="D382" t="b">
        <f ca="1">ISBLANK(INDIRECT($A$382))</f>
        <v>1</v>
      </c>
    </row>
    <row r="383" spans="1:4" ht="10.5">
      <c r="A383" s="52" t="s">
        <v>532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52" t="s">
        <v>533</v>
      </c>
      <c r="B384" t="str">
        <f ca="1">IF(ISTEXT(INDIRECT($A$384)),INDIRECT($A$384),"")</f>
        <v>29</v>
      </c>
      <c r="C384">
        <f ca="1">IF(ISNUMBER(INDIRECT($A$384)),INDIRECT($A$384),0)</f>
        <v>0</v>
      </c>
      <c r="D384" t="b">
        <f ca="1">ISBLANK(INDIRECT($A$384))</f>
        <v>0</v>
      </c>
    </row>
    <row r="385" spans="1:4" ht="10.5">
      <c r="A385" s="52" t="s">
        <v>534</v>
      </c>
      <c r="B385" t="str">
        <f ca="1">IF(ISTEXT(INDIRECT($A$385)),INDIRECT($A$385),"")</f>
        <v>Kitų paslaugų įsigijimo</v>
      </c>
      <c r="C385">
        <f ca="1">IF(ISNUMBER(INDIRECT($A$385)),INDIRECT($A$385),0)</f>
        <v>0</v>
      </c>
      <c r="D385" t="b">
        <f ca="1">ISBLANK(INDIRECT($A$385))</f>
        <v>0</v>
      </c>
    </row>
    <row r="386" spans="1:4" ht="10.5">
      <c r="A386" s="52" t="s">
        <v>535</v>
      </c>
      <c r="B386">
        <f ca="1">IF(ISTEXT(INDIRECT($A$386)),INDIRECT($A$386),"")</f>
      </c>
      <c r="C386">
        <f ca="1">IF(ISNUMBER(INDIRECT($A$386)),ROUND(INDIRECT($A$386),2),0)</f>
        <v>0</v>
      </c>
      <c r="D386" t="b">
        <f ca="1">ISBLANK(INDIRECT($A$386))</f>
        <v>1</v>
      </c>
    </row>
    <row r="387" spans="1:4" ht="10.5">
      <c r="A387" s="52" t="s">
        <v>536</v>
      </c>
      <c r="B387">
        <f ca="1">IF(ISTEXT(INDIRECT($A$387)),INDIRECT($A$387),"")</f>
      </c>
      <c r="C387">
        <f ca="1">IF(ISNUMBER(INDIRECT($A$387)),ROUND(INDIRECT($A$387),2),0)</f>
        <v>0</v>
      </c>
      <c r="D387" t="b">
        <f ca="1">ISBLANK(INDIRECT($A$387))</f>
        <v>1</v>
      </c>
    </row>
    <row r="388" spans="1:4" ht="10.5">
      <c r="A388" s="52" t="s">
        <v>537</v>
      </c>
      <c r="B388">
        <f ca="1">IF(ISTEXT(INDIRECT($A$388)),INDIRECT($A$388),"")</f>
      </c>
      <c r="C388">
        <f ca="1">IF(ISNUMBER(INDIRECT($A$388)),ROUND(INDIRECT($A$388),2),0)</f>
        <v>0</v>
      </c>
      <c r="D388" t="b">
        <f ca="1">ISBLANK(INDIRECT($A$388))</f>
        <v>1</v>
      </c>
    </row>
    <row r="389" spans="1:4" ht="10.5">
      <c r="A389" s="52" t="s">
        <v>538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1</v>
      </c>
    </row>
    <row r="390" spans="1:4" ht="10.5">
      <c r="A390" s="52" t="s">
        <v>539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1</v>
      </c>
    </row>
    <row r="391" spans="1:4" ht="10.5">
      <c r="A391" s="52" t="s">
        <v>540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1</v>
      </c>
    </row>
    <row r="392" spans="1:4" ht="10.5">
      <c r="A392" s="52" t="s">
        <v>541</v>
      </c>
      <c r="B392">
        <f ca="1">IF(ISTEXT(INDIRECT($A$392)),INDIRECT($A$392),"")</f>
      </c>
      <c r="C392">
        <f ca="1">IF(ISNUMBER(INDIRECT($A$392)),ROUND(INDIRECT($A$392),2),0)</f>
        <v>0</v>
      </c>
      <c r="D392" t="b">
        <f ca="1">ISBLANK(INDIRECT($A$392))</f>
        <v>1</v>
      </c>
    </row>
    <row r="393" spans="1:4" ht="10.5">
      <c r="A393" s="52" t="s">
        <v>542</v>
      </c>
      <c r="B393">
        <f ca="1">IF(ISTEXT(INDIRECT($A$393)),INDIRECT($A$393),"")</f>
      </c>
      <c r="C393">
        <f ca="1">IF(ISNUMBER(INDIRECT($A$393)),ROUND(INDIRECT($A$393),2),0)</f>
        <v>0</v>
      </c>
      <c r="D393" t="b">
        <f ca="1">ISBLANK(INDIRECT($A$393))</f>
        <v>1</v>
      </c>
    </row>
    <row r="394" spans="1:4" ht="10.5">
      <c r="A394" s="52" t="s">
        <v>543</v>
      </c>
      <c r="B394">
        <f ca="1">IF(ISTEXT(INDIRECT($A$394)),INDIRECT($A$394),"")</f>
      </c>
      <c r="C394">
        <f ca="1">IF(ISNUMBER(INDIRECT($A$394)),ROUND(INDIRECT($A$394),2),0)</f>
        <v>7172.37</v>
      </c>
      <c r="D394" t="b">
        <f ca="1">ISBLANK(INDIRECT($A$394))</f>
        <v>0</v>
      </c>
    </row>
    <row r="395" spans="1:4" ht="10.5">
      <c r="A395" s="52" t="s">
        <v>544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1</v>
      </c>
    </row>
    <row r="396" spans="1:4" ht="10.5">
      <c r="A396" s="52" t="s">
        <v>545</v>
      </c>
      <c r="B396">
        <f ca="1">IF(ISTEXT(INDIRECT($A$396)),INDIRECT($A$396),"")</f>
      </c>
      <c r="C396">
        <f ca="1">IF(ISNUMBER(INDIRECT($A$396)),ROUND(INDIRECT($A$396),2),0)</f>
        <v>7172.37</v>
      </c>
      <c r="D396" t="b">
        <f ca="1">ISBLANK(INDIRECT($A$396))</f>
        <v>0</v>
      </c>
    </row>
    <row r="397" spans="1:4" ht="10.5">
      <c r="A397" s="52" t="s">
        <v>546</v>
      </c>
      <c r="B397" t="str">
        <f ca="1">IF(ISTEXT(INDIRECT($A$397)),INDIRECT($A$397),"")</f>
        <v>30</v>
      </c>
      <c r="C397">
        <f ca="1">IF(ISNUMBER(INDIRECT($A$397)),INDIRECT($A$397),0)</f>
        <v>0</v>
      </c>
      <c r="D397" t="b">
        <f ca="1">ISBLANK(INDIRECT($A$397))</f>
        <v>0</v>
      </c>
    </row>
    <row r="398" spans="1:4" ht="10.5">
      <c r="A398" s="52" t="s">
        <v>547</v>
      </c>
      <c r="B398" t="str">
        <f ca="1">IF(ISTEXT(INDIRECT($A$398)),INDIRECT($A$398),"")</f>
        <v>Sumokėtos palūkanos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52" t="s">
        <v>548</v>
      </c>
      <c r="B399">
        <f ca="1">IF(ISTEXT(INDIRECT($A$399)),INDIRECT($A$399),"")</f>
      </c>
      <c r="C399">
        <f ca="1">IF(ISNUMBER(INDIRECT($A$399)),ROUND(INDIRECT($A$399),2),0)</f>
        <v>0</v>
      </c>
      <c r="D399" t="b">
        <f ca="1">ISBLANK(INDIRECT($A$399))</f>
        <v>1</v>
      </c>
    </row>
    <row r="400" spans="1:4" ht="10.5">
      <c r="A400" s="52" t="s">
        <v>549</v>
      </c>
      <c r="B400">
        <f ca="1">IF(ISTEXT(INDIRECT($A$400)),INDIRECT($A$400),"")</f>
      </c>
      <c r="C400">
        <f ca="1">IF(ISNUMBER(INDIRECT($A$400)),ROUND(INDIRECT($A$400),2),0)</f>
        <v>0</v>
      </c>
      <c r="D400" t="b">
        <f ca="1">ISBLANK(INDIRECT($A$400))</f>
        <v>1</v>
      </c>
    </row>
    <row r="401" spans="1:4" ht="10.5">
      <c r="A401" s="52" t="s">
        <v>550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1</v>
      </c>
    </row>
    <row r="402" spans="1:4" ht="10.5">
      <c r="A402" s="52" t="s">
        <v>551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1</v>
      </c>
    </row>
    <row r="403" spans="1:4" ht="10.5">
      <c r="A403" s="52" t="s">
        <v>552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1</v>
      </c>
    </row>
    <row r="404" spans="1:4" ht="10.5">
      <c r="A404" s="52" t="s">
        <v>553</v>
      </c>
      <c r="B404">
        <f ca="1">IF(ISTEXT(INDIRECT($A$404)),INDIRECT($A$404),"")</f>
      </c>
      <c r="C404">
        <f ca="1">IF(ISNUMBER(INDIRECT($A$404)),ROUND(INDIRECT($A$404),2),0)</f>
        <v>0</v>
      </c>
      <c r="D404" t="b">
        <f ca="1">ISBLANK(INDIRECT($A$404))</f>
        <v>1</v>
      </c>
    </row>
    <row r="405" spans="1:4" ht="10.5">
      <c r="A405" s="52" t="s">
        <v>554</v>
      </c>
      <c r="B405">
        <f ca="1">IF(ISTEXT(INDIRECT($A$405)),INDIRECT($A$405),"")</f>
      </c>
      <c r="C405">
        <f ca="1">IF(ISNUMBER(INDIRECT($A$405)),ROUND(INDIRECT($A$405),2),0)</f>
        <v>0</v>
      </c>
      <c r="D405" t="b">
        <f ca="1">ISBLANK(INDIRECT($A$405))</f>
        <v>1</v>
      </c>
    </row>
    <row r="406" spans="1:4" ht="10.5">
      <c r="A406" s="52" t="s">
        <v>555</v>
      </c>
      <c r="B406">
        <f ca="1">IF(ISTEXT(INDIRECT($A$406)),INDIRECT($A$406),"")</f>
      </c>
      <c r="C406">
        <f ca="1">IF(ISNUMBER(INDIRECT($A$406)),ROUND(INDIRECT($A$406),2),0)</f>
        <v>0</v>
      </c>
      <c r="D406" t="b">
        <f ca="1">ISBLANK(INDIRECT($A$406))</f>
        <v>1</v>
      </c>
    </row>
    <row r="407" spans="1:4" ht="10.5">
      <c r="A407" s="52" t="s">
        <v>556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52" t="s">
        <v>557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52" t="s">
        <v>558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0</v>
      </c>
    </row>
    <row r="410" spans="1:4" ht="10.5">
      <c r="A410" s="52" t="s">
        <v>559</v>
      </c>
      <c r="B410" t="str">
        <f ca="1">IF(ISTEXT(INDIRECT($A$410)),INDIRECT($A$410),"")</f>
        <v>31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52" t="s">
        <v>560</v>
      </c>
      <c r="B411" t="str">
        <f ca="1">IF(ISTEXT(INDIRECT($A$411)),INDIRECT($A$411),"")</f>
        <v>Kitos išmokos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52" t="s">
        <v>561</v>
      </c>
      <c r="B412">
        <f ca="1">IF(ISTEXT(INDIRECT($A$412)),INDIRECT($A$412),"")</f>
      </c>
      <c r="C412">
        <f ca="1">IF(ISNUMBER(INDIRECT($A$412)),ROUND(INDIRECT($A$412),2),0)</f>
        <v>0</v>
      </c>
      <c r="D412" t="b">
        <f ca="1">ISBLANK(INDIRECT($A$412))</f>
        <v>1</v>
      </c>
    </row>
    <row r="413" spans="1:4" ht="10.5">
      <c r="A413" s="52" t="s">
        <v>562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1</v>
      </c>
    </row>
    <row r="414" spans="1:4" ht="10.5">
      <c r="A414" s="52" t="s">
        <v>563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1</v>
      </c>
    </row>
    <row r="415" spans="1:4" ht="10.5">
      <c r="A415" s="52" t="s">
        <v>564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1</v>
      </c>
    </row>
    <row r="416" spans="1:4" ht="10.5">
      <c r="A416" s="52" t="s">
        <v>565</v>
      </c>
      <c r="B416">
        <f ca="1">IF(ISTEXT(INDIRECT($A$416)),INDIRECT($A$416),"")</f>
      </c>
      <c r="C416">
        <f ca="1">IF(ISNUMBER(INDIRECT($A$416)),ROUND(INDIRECT($A$416),2),0)</f>
        <v>0</v>
      </c>
      <c r="D416" t="b">
        <f ca="1">ISBLANK(INDIRECT($A$416))</f>
        <v>1</v>
      </c>
    </row>
    <row r="417" spans="1:4" ht="10.5">
      <c r="A417" s="52" t="s">
        <v>566</v>
      </c>
      <c r="B417">
        <f ca="1">IF(ISTEXT(INDIRECT($A$417)),INDIRECT($A$417),"")</f>
      </c>
      <c r="C417">
        <f ca="1">IF(ISNUMBER(INDIRECT($A$417)),ROUND(INDIRECT($A$417),2),0)</f>
        <v>0</v>
      </c>
      <c r="D417" t="b">
        <f ca="1">ISBLANK(INDIRECT($A$417))</f>
        <v>1</v>
      </c>
    </row>
    <row r="418" spans="1:4" ht="10.5">
      <c r="A418" s="52" t="s">
        <v>567</v>
      </c>
      <c r="B418">
        <f ca="1">IF(ISTEXT(INDIRECT($A$418)),INDIRECT($A$418),"")</f>
      </c>
      <c r="C418">
        <f ca="1">IF(ISNUMBER(INDIRECT($A$418)),ROUND(INDIRECT($A$418),2),0)</f>
        <v>0</v>
      </c>
      <c r="D418" t="b">
        <f ca="1">ISBLANK(INDIRECT($A$418))</f>
        <v>1</v>
      </c>
    </row>
    <row r="419" spans="1:4" ht="10.5">
      <c r="A419" s="52" t="s">
        <v>568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52" t="s">
        <v>569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52" t="s">
        <v>570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52" t="s">
        <v>571</v>
      </c>
      <c r="B422">
        <f ca="1">IF(ISTEXT(INDIRECT($A$422)),INDIRECT($A$422),"")</f>
      </c>
      <c r="C422">
        <f ca="1">IF(ISNUMBER(INDIRECT($A$422)),ROUND(INDIRECT($A$422),2),0)</f>
        <v>0</v>
      </c>
      <c r="D422" t="b">
        <f ca="1">ISBLANK(INDIRECT($A$422))</f>
        <v>0</v>
      </c>
    </row>
    <row r="423" spans="1:4" ht="10.5">
      <c r="A423" s="52" t="s">
        <v>572</v>
      </c>
      <c r="B423" t="str">
        <f ca="1">IF(ISTEXT(INDIRECT($A$423)),INDIRECT($A$423),"")</f>
        <v>2859</v>
      </c>
      <c r="C423">
        <f ca="1">IF(ISNUMBER(INDIRECT($A$423)),INDIRECT($A$423),0)</f>
        <v>0</v>
      </c>
      <c r="D423" t="b">
        <f ca="1">ISBLANK(INDIRECT($A$423))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2014-03-12T09:13:10Z</cp:lastPrinted>
  <dcterms:created xsi:type="dcterms:W3CDTF">2003-09-13T06:13:56Z</dcterms:created>
  <dcterms:modified xsi:type="dcterms:W3CDTF">2014-03-24T07:22:57Z</dcterms:modified>
  <cp:category/>
  <cp:version/>
  <cp:contentType/>
  <cp:contentStatus/>
</cp:coreProperties>
</file>