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65521" yWindow="0" windowWidth="23280" windowHeight="12405" firstSheet="1" activeTab="1"/>
  </bookViews>
  <sheets>
    <sheet name="F_20P4" sheetId="1" state="veryHidden" r:id="rId1"/>
    <sheet name="Instrukcija" sheetId="2" r:id="rId2"/>
    <sheet name="CRC" sheetId="3" state="veryHidden" r:id="rId3"/>
    <sheet name="Istaiga" sheetId="4" state="veryHidden" r:id="rId4"/>
    <sheet name="Funkcija" sheetId="5" state="veryHidden" r:id="rId5"/>
    <sheet name="Programa" sheetId="6" state="veryHidden" r:id="rId6"/>
    <sheet name="Ketvirtis" sheetId="7" state="veryHidden" r:id="rId7"/>
    <sheet name="Metai" sheetId="8" state="veryHidden" r:id="rId8"/>
    <sheet name="DATA" sheetId="9" state="veryHidden" r:id="rId9"/>
  </sheets>
  <definedNames>
    <definedName name="CRC">'CRC'!$A$1</definedName>
    <definedName name="Data">'DATA'!$A$1:$D$202</definedName>
    <definedName name="DepKodas">'Istaiga'!$B$8</definedName>
    <definedName name="DepPavadinimas">'Istaiga'!$B$9</definedName>
    <definedName name="Dir">'Istaiga'!$B$10</definedName>
    <definedName name="Forma">'F_20P4'!$B$1</definedName>
    <definedName name="IstaigosFinansininkas">'Istaiga'!$B$5</definedName>
    <definedName name="IstaigosKodas">'Istaiga'!$B$3</definedName>
    <definedName name="IstaigosPavadinimas">'Istaiga'!$B$2</definedName>
    <definedName name="IstaigosRegKodas">'Istaiga'!$B$11</definedName>
    <definedName name="IstaigosVadovas">'Istaiga'!$B$4</definedName>
    <definedName name="Konsolidavimas">'F_20P4'!$C$1</definedName>
    <definedName name="ListFunkcija">'Funkcija'!$A$2:$A$20</definedName>
    <definedName name="ListKetvirtis">'Ketvirtis'!$A$2:$A$14</definedName>
    <definedName name="ListMetai">'Metai'!$A$2:$A$5</definedName>
    <definedName name="ListPrograma">'Programa'!$A$2:$A$42</definedName>
    <definedName name="Menuo">'F_20P4'!$D$2</definedName>
    <definedName name="Metai">'F_20P4'!$C$2</definedName>
    <definedName name="MinKodas">'Istaiga'!$B$6</definedName>
    <definedName name="MinPavadinimas">'Istaiga'!$B$7</definedName>
    <definedName name="Parametrai">'DATA'!$F$1:$N$2</definedName>
    <definedName name="RangeFunkcija">'Funkcija'!$A$2:$B$20</definedName>
    <definedName name="RangeKetvirtis">'Ketvirtis'!$A$2:$C$14</definedName>
    <definedName name="RangeMetai">'Metai'!$A$2:$B$5</definedName>
    <definedName name="RangePrograma">'Programa'!$A$2:$B$42</definedName>
    <definedName name="_xlnm.Print_Area" localSheetId="0">'F_20P4'!$A$1:$AA$41</definedName>
    <definedName name="_xlnm.Print_Titles" localSheetId="0">'F_20P4'!$4:$7</definedName>
    <definedName name="Sudaryta">'Istaiga'!$B$12</definedName>
    <definedName name="Versija">'F_20P4'!$A$1</definedName>
  </definedNames>
  <calcPr fullCalcOnLoad="1" fullPrecision="0"/>
</workbook>
</file>

<file path=xl/sharedStrings.xml><?xml version="1.0" encoding="utf-8"?>
<sst xmlns="http://schemas.openxmlformats.org/spreadsheetml/2006/main" count="1639" uniqueCount="464">
  <si>
    <t>Eil. Nr.</t>
  </si>
  <si>
    <t>Įstaigos vadovas</t>
  </si>
  <si>
    <t>Vyriausiasis buhalteris</t>
  </si>
  <si>
    <t>Parametras</t>
  </si>
  <si>
    <t>Reikšmė</t>
  </si>
  <si>
    <t>Įstaigos pavadinimas ir kodas</t>
  </si>
  <si>
    <t>Įstaigos finansavimo kodas</t>
  </si>
  <si>
    <t>Ministerijos kodas</t>
  </si>
  <si>
    <t>Ministerijos pavadinimas</t>
  </si>
  <si>
    <t>Departamento kodas</t>
  </si>
  <si>
    <t>Departamento pavadinimas</t>
  </si>
  <si>
    <t>Registracijos kodas ir buveinės adresas</t>
  </si>
  <si>
    <t>Sudarymo data ir numeris</t>
  </si>
  <si>
    <t>K(D)</t>
  </si>
  <si>
    <t>F1L</t>
  </si>
  <si>
    <t>Jeigu vietoj šablono formos lieka atidarytas šis užrašas, turite pasirinkti, kad būtų leistos makrokomandos.</t>
  </si>
  <si>
    <t>Kitais atvejais šį užrašą IGNORUOKITE.</t>
  </si>
  <si>
    <r>
      <t>▪</t>
    </r>
    <r>
      <rPr>
        <sz val="10"/>
        <color indexed="54"/>
        <rFont val="Tahoma"/>
        <family val="2"/>
      </rPr>
      <t xml:space="preserve"> Jei Excel klausia, drausti ar leisti makrokomandas, pasirinkite „leisti“ (Enable macros).</t>
    </r>
  </si>
  <si>
    <r>
      <t>▪</t>
    </r>
    <r>
      <rPr>
        <sz val="10"/>
        <color indexed="54"/>
        <rFont val="Tahoma"/>
        <family val="2"/>
      </rPr>
      <t xml:space="preserve"> Jei Excel klausia, ar atnaujinti duomenis, pasirinkite „atnaujinti“ (Update links).</t>
    </r>
  </si>
  <si>
    <r>
      <t>▪</t>
    </r>
    <r>
      <rPr>
        <sz val="10"/>
        <color indexed="54"/>
        <rFont val="Tahoma"/>
        <family val="2"/>
      </rPr>
      <t xml:space="preserve"> Kitaip, uždarykite ir atidarykite formą iš naujo.</t>
    </r>
  </si>
  <si>
    <r>
      <t>▪</t>
    </r>
    <r>
      <rPr>
        <sz val="10"/>
        <color indexed="54"/>
        <rFont val="Tahoma"/>
        <family val="2"/>
      </rPr>
      <t xml:space="preserve"> Kai užrašas rodomas kartu su klausimu, ar išsaugoti formą;</t>
    </r>
  </si>
  <si>
    <r>
      <t>▪</t>
    </r>
    <r>
      <rPr>
        <sz val="10"/>
        <color indexed="54"/>
        <rFont val="Tahoma"/>
        <family val="2"/>
      </rPr>
      <t xml:space="preserve"> Kai užrašas pasirodo, uždarant formą.</t>
    </r>
  </si>
  <si>
    <t>RH</t>
  </si>
  <si>
    <t>CRC kodas: %CRC</t>
  </si>
  <si>
    <t>(Vardas ir pavardė)</t>
  </si>
  <si>
    <t>(Parašas)</t>
  </si>
  <si>
    <t>(Data)</t>
  </si>
  <si>
    <t>Nr.</t>
  </si>
  <si>
    <t>K(D,F)</t>
  </si>
  <si>
    <t>K(F)</t>
  </si>
  <si>
    <t>(viešojo sektoriaus subjekto arba viešojo sektoriaus subjektų grupės pavadinimas)</t>
  </si>
  <si>
    <t>(viešojo sektoriaus subjekto, parengusio finansinės būklės ataskaitą (konsoliduotąją finansinės būklės ataskaitą), kodas, adresas)</t>
  </si>
  <si>
    <t xml:space="preserve">PAGAL </t>
  </si>
  <si>
    <t>DUOMENIS</t>
  </si>
  <si>
    <t>(teisės aktais įpareigoto pasirašyti asmens pareigų pavadinimas)</t>
  </si>
  <si>
    <t>2</t>
  </si>
  <si>
    <t>Pastabos Nr.</t>
  </si>
  <si>
    <t>(Žemesniojo lygio viešojo sektoriaus subjektų, išskyrus mokesčių fondus ir išteklių                                                                                           fondus (įskaitant socialinės apsaugos fondus), veiklos rezultatų ataskaitos forma)</t>
  </si>
  <si>
    <t>3</t>
  </si>
  <si>
    <t>4</t>
  </si>
  <si>
    <t>5</t>
  </si>
  <si>
    <t>8</t>
  </si>
  <si>
    <t>1.</t>
  </si>
  <si>
    <t>1.1.</t>
  </si>
  <si>
    <t>1.2.</t>
  </si>
  <si>
    <t>2.</t>
  </si>
  <si>
    <t>2.2.</t>
  </si>
  <si>
    <t>2.1.</t>
  </si>
  <si>
    <t>3.</t>
  </si>
  <si>
    <t>6</t>
  </si>
  <si>
    <t>7</t>
  </si>
  <si>
    <t>3.1.</t>
  </si>
  <si>
    <t>3.2.</t>
  </si>
  <si>
    <t>4.</t>
  </si>
  <si>
    <t>4.1.</t>
  </si>
  <si>
    <t>4.2.</t>
  </si>
  <si>
    <t>5.</t>
  </si>
  <si>
    <t>FINANSAVIMO SUMOS PAGAL ŠALTINĮ, TIKSLINĘ PASKIRTĮ IR JŲ POKYČIAI PER ATASKAITINĮ LAIKOTARPĮ</t>
  </si>
  <si>
    <t>20-ojo VSAFAS „Finansavimo sumos“</t>
  </si>
  <si>
    <t>4 priedas</t>
  </si>
  <si>
    <t>Per ataskaitinį laikotarpį</t>
  </si>
  <si>
    <t>9</t>
  </si>
  <si>
    <t>10</t>
  </si>
  <si>
    <t>11</t>
  </si>
  <si>
    <t>12</t>
  </si>
  <si>
    <t>13</t>
  </si>
  <si>
    <t>Finansavimo sumos</t>
  </si>
  <si>
    <t>Finansavimo sumų likutis ataskaitinio laikotarpio pradžioje</t>
  </si>
  <si>
    <t xml:space="preserve"> Finansavimo sumos (gautos), išskyrus neatlygintinai gautą turtą 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</si>
  <si>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</si>
  <si>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</si>
  <si>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</si>
  <si>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</si>
  <si>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</si>
  <si>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</si>
  <si>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</si>
  <si>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Finansavimo sumų likutis ataskaitinio laikotarpio pabaigoje</t>
  </si>
  <si>
    <t>Iš valstybės biudžeto (išskyrus valstybės biudžeto asignavimų dalį, gautą  iš Europos Sąjungos, užsienio valstybių ir tarptautinių organizacijų):</t>
  </si>
  <si>
    <t>nepiniginiam turtui įsigyti</t>
  </si>
  <si>
    <t>kitoms išlaidoms kompensuoti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</si>
  <si>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</si>
  <si>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</si>
  <si>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kitų šaltinių:</t>
  </si>
  <si>
    <t>Iš viso finansavimo sumų</t>
  </si>
  <si>
    <t>VSAFAS 20P4</t>
  </si>
  <si>
    <t>14</t>
  </si>
  <si>
    <t xml:space="preserve">         Įstaigos kodas</t>
  </si>
  <si>
    <t>F_20P4</t>
  </si>
  <si>
    <t>Finansavimo sumų pergrupavimas*</t>
  </si>
  <si>
    <t>* Šioje skiltyje rodomas finansavimo sumų pergrupavimas, praėjusio ataskaitinio laikotarpio klaidų taisymas ir valiutų kurso įtaka pinigų likučiams, susijusiems su finansavimo sumomis.</t>
  </si>
  <si>
    <t>Forma</t>
  </si>
  <si>
    <t>Metai</t>
  </si>
  <si>
    <t>Diena</t>
  </si>
  <si>
    <t>Istaiga</t>
  </si>
  <si>
    <t>Funkcija</t>
  </si>
  <si>
    <t>Programa</t>
  </si>
  <si>
    <t>Versija</t>
  </si>
  <si>
    <t>Autorius</t>
  </si>
  <si>
    <t>CRC</t>
  </si>
  <si>
    <t>sa</t>
  </si>
  <si>
    <t>Cell</t>
  </si>
  <si>
    <t>Text</t>
  </si>
  <si>
    <t>Number</t>
  </si>
  <si>
    <t>Blank</t>
  </si>
  <si>
    <t>'F_20P4'!$C$2</t>
  </si>
  <si>
    <t>'F_20P4'!$D$2</t>
  </si>
  <si>
    <t>'F_20P4'!$A$4</t>
  </si>
  <si>
    <t>'F_20P4'!$A$6</t>
  </si>
  <si>
    <t>'F_20P4'!$C$14</t>
  </si>
  <si>
    <t>'F_20P4'!$E$14</t>
  </si>
  <si>
    <t>'F_20P4'!$G$14</t>
  </si>
  <si>
    <t>'F_20P4'!$Y$14</t>
  </si>
  <si>
    <t>'F_20P4'!$B$15</t>
  </si>
  <si>
    <t>'F_20P4'!$G$15</t>
  </si>
  <si>
    <t>'F_20P4'!$I$15</t>
  </si>
  <si>
    <t>'F_20P4'!$K$15</t>
  </si>
  <si>
    <t>'F_20P4'!$M$15</t>
  </si>
  <si>
    <t>'F_20P4'!$O$15</t>
  </si>
  <si>
    <t>'F_20P4'!$Q$15</t>
  </si>
  <si>
    <t>'F_20P4'!$S$15</t>
  </si>
  <si>
    <t>'F_20P4'!$U$15</t>
  </si>
  <si>
    <t>'F_20P4'!$W$15</t>
  </si>
  <si>
    <t>'F_20P4'!$B$16</t>
  </si>
  <si>
    <t>'F_20P4'!$C$16</t>
  </si>
  <si>
    <t>'F_20P4'!$E$16</t>
  </si>
  <si>
    <t>'F_20P4'!$G$16</t>
  </si>
  <si>
    <t>'F_20P4'!$I$16</t>
  </si>
  <si>
    <t>'F_20P4'!$K$16</t>
  </si>
  <si>
    <t>'F_20P4'!$M$16</t>
  </si>
  <si>
    <t>'F_20P4'!$O$16</t>
  </si>
  <si>
    <t>'F_20P4'!$Q$16</t>
  </si>
  <si>
    <t>'F_20P4'!$S$16</t>
  </si>
  <si>
    <t>'F_20P4'!$U$16</t>
  </si>
  <si>
    <t>'F_20P4'!$W$16</t>
  </si>
  <si>
    <t>'F_20P4'!$Y$16</t>
  </si>
  <si>
    <t>'F_20P4'!$B$17</t>
  </si>
  <si>
    <t>'F_20P4'!$C$17</t>
  </si>
  <si>
    <t>'F_20P4'!$E$17</t>
  </si>
  <si>
    <t>'F_20P4'!$G$17</t>
  </si>
  <si>
    <t>'F_20P4'!$I$17</t>
  </si>
  <si>
    <t>'F_20P4'!$K$17</t>
  </si>
  <si>
    <t>'F_20P4'!$M$17</t>
  </si>
  <si>
    <t>'F_20P4'!$O$17</t>
  </si>
  <si>
    <t>'F_20P4'!$Q$17</t>
  </si>
  <si>
    <t>'F_20P4'!$S$17</t>
  </si>
  <si>
    <t>'F_20P4'!$U$17</t>
  </si>
  <si>
    <t>'F_20P4'!$W$17</t>
  </si>
  <si>
    <t>'F_20P4'!$Y$17</t>
  </si>
  <si>
    <t>'F_20P4'!$B$18</t>
  </si>
  <si>
    <t>'F_20P4'!$C$18</t>
  </si>
  <si>
    <t>'F_20P4'!$E$18</t>
  </si>
  <si>
    <t>'F_20P4'!$G$18</t>
  </si>
  <si>
    <t>'F_20P4'!$I$18</t>
  </si>
  <si>
    <t>'F_20P4'!$K$18</t>
  </si>
  <si>
    <t>'F_20P4'!$M$18</t>
  </si>
  <si>
    <t>'F_20P4'!$O$18</t>
  </si>
  <si>
    <t>'F_20P4'!$Q$18</t>
  </si>
  <si>
    <t>'F_20P4'!$S$18</t>
  </si>
  <si>
    <t>'F_20P4'!$U$18</t>
  </si>
  <si>
    <t>'F_20P4'!$W$18</t>
  </si>
  <si>
    <t>'F_20P4'!$Y$18</t>
  </si>
  <si>
    <t>'F_20P4'!$B$19</t>
  </si>
  <si>
    <t>'F_20P4'!$C$19</t>
  </si>
  <si>
    <t>'F_20P4'!$E$19</t>
  </si>
  <si>
    <t>'F_20P4'!$G$19</t>
  </si>
  <si>
    <t>'F_20P4'!$I$19</t>
  </si>
  <si>
    <t>'F_20P4'!$K$19</t>
  </si>
  <si>
    <t>'F_20P4'!$M$19</t>
  </si>
  <si>
    <t>'F_20P4'!$O$19</t>
  </si>
  <si>
    <t>'F_20P4'!$Q$19</t>
  </si>
  <si>
    <t>'F_20P4'!$S$19</t>
  </si>
  <si>
    <t>'F_20P4'!$U$19</t>
  </si>
  <si>
    <t>'F_20P4'!$W$19</t>
  </si>
  <si>
    <t>'F_20P4'!$Y$19</t>
  </si>
  <si>
    <t>'F_20P4'!$B$20</t>
  </si>
  <si>
    <t>'F_20P4'!$C$20</t>
  </si>
  <si>
    <t>'F_20P4'!$E$20</t>
  </si>
  <si>
    <t>'F_20P4'!$G$20</t>
  </si>
  <si>
    <t>'F_20P4'!$I$20</t>
  </si>
  <si>
    <t>'F_20P4'!$K$20</t>
  </si>
  <si>
    <t>'F_20P4'!$M$20</t>
  </si>
  <si>
    <t>'F_20P4'!$O$20</t>
  </si>
  <si>
    <t>'F_20P4'!$Q$20</t>
  </si>
  <si>
    <t>'F_20P4'!$S$20</t>
  </si>
  <si>
    <t>'F_20P4'!$U$20</t>
  </si>
  <si>
    <t>'F_20P4'!$W$20</t>
  </si>
  <si>
    <t>'F_20P4'!$Y$20</t>
  </si>
  <si>
    <t>'F_20P4'!$B$21</t>
  </si>
  <si>
    <t>'F_20P4'!$C$21</t>
  </si>
  <si>
    <t>'F_20P4'!$E$21</t>
  </si>
  <si>
    <t>'F_20P4'!$G$21</t>
  </si>
  <si>
    <t>'F_20P4'!$I$21</t>
  </si>
  <si>
    <t>'F_20P4'!$K$21</t>
  </si>
  <si>
    <t>'F_20P4'!$M$21</t>
  </si>
  <si>
    <t>'F_20P4'!$O$21</t>
  </si>
  <si>
    <t>'F_20P4'!$Q$21</t>
  </si>
  <si>
    <t>'F_20P4'!$S$21</t>
  </si>
  <si>
    <t>'F_20P4'!$U$21</t>
  </si>
  <si>
    <t>'F_20P4'!$W$21</t>
  </si>
  <si>
    <t>'F_20P4'!$Y$21</t>
  </si>
  <si>
    <t>'F_20P4'!$B$22</t>
  </si>
  <si>
    <t>'F_20P4'!$C$22</t>
  </si>
  <si>
    <t>'F_20P4'!$E$22</t>
  </si>
  <si>
    <t>'F_20P4'!$G$22</t>
  </si>
  <si>
    <t>'F_20P4'!$I$22</t>
  </si>
  <si>
    <t>'F_20P4'!$K$22</t>
  </si>
  <si>
    <t>'F_20P4'!$M$22</t>
  </si>
  <si>
    <t>'F_20P4'!$O$22</t>
  </si>
  <si>
    <t>'F_20P4'!$Q$22</t>
  </si>
  <si>
    <t>'F_20P4'!$S$22</t>
  </si>
  <si>
    <t>'F_20P4'!$U$22</t>
  </si>
  <si>
    <t>'F_20P4'!$W$22</t>
  </si>
  <si>
    <t>'F_20P4'!$Y$22</t>
  </si>
  <si>
    <t>'F_20P4'!$B$23</t>
  </si>
  <si>
    <t>'F_20P4'!$C$23</t>
  </si>
  <si>
    <t>'F_20P4'!$E$23</t>
  </si>
  <si>
    <t>'F_20P4'!$G$23</t>
  </si>
  <si>
    <t>'F_20P4'!$I$23</t>
  </si>
  <si>
    <t>'F_20P4'!$K$23</t>
  </si>
  <si>
    <t>'F_20P4'!$M$23</t>
  </si>
  <si>
    <t>'F_20P4'!$O$23</t>
  </si>
  <si>
    <t>'F_20P4'!$Q$23</t>
  </si>
  <si>
    <t>'F_20P4'!$S$23</t>
  </si>
  <si>
    <t>'F_20P4'!$U$23</t>
  </si>
  <si>
    <t>'F_20P4'!$W$23</t>
  </si>
  <si>
    <t>'F_20P4'!$Y$23</t>
  </si>
  <si>
    <t>'F_20P4'!$B$24</t>
  </si>
  <si>
    <t>'F_20P4'!$C$24</t>
  </si>
  <si>
    <t>'F_20P4'!$E$24</t>
  </si>
  <si>
    <t>'F_20P4'!$G$24</t>
  </si>
  <si>
    <t>'F_20P4'!$I$24</t>
  </si>
  <si>
    <t>'F_20P4'!$K$24</t>
  </si>
  <si>
    <t>'F_20P4'!$M$24</t>
  </si>
  <si>
    <t>'F_20P4'!$O$24</t>
  </si>
  <si>
    <t>'F_20P4'!$Q$24</t>
  </si>
  <si>
    <t>'F_20P4'!$S$24</t>
  </si>
  <si>
    <t>'F_20P4'!$U$24</t>
  </si>
  <si>
    <t>'F_20P4'!$W$24</t>
  </si>
  <si>
    <t>'F_20P4'!$Y$24</t>
  </si>
  <si>
    <t>'F_20P4'!$B$25</t>
  </si>
  <si>
    <t>'F_20P4'!$C$25</t>
  </si>
  <si>
    <t>'F_20P4'!$E$25</t>
  </si>
  <si>
    <t>'F_20P4'!$G$25</t>
  </si>
  <si>
    <t>'F_20P4'!$I$25</t>
  </si>
  <si>
    <t>'F_20P4'!$K$25</t>
  </si>
  <si>
    <t>'F_20P4'!$M$25</t>
  </si>
  <si>
    <t>'F_20P4'!$O$25</t>
  </si>
  <si>
    <t>'F_20P4'!$Q$25</t>
  </si>
  <si>
    <t>'F_20P4'!$S$25</t>
  </si>
  <si>
    <t>'F_20P4'!$U$25</t>
  </si>
  <si>
    <t>'F_20P4'!$W$25</t>
  </si>
  <si>
    <t>'F_20P4'!$Y$25</t>
  </si>
  <si>
    <t>'F_20P4'!$B$26</t>
  </si>
  <si>
    <t>'F_20P4'!$C$26</t>
  </si>
  <si>
    <t>'F_20P4'!$E$26</t>
  </si>
  <si>
    <t>'F_20P4'!$G$26</t>
  </si>
  <si>
    <t>'F_20P4'!$I$26</t>
  </si>
  <si>
    <t>'F_20P4'!$K$26</t>
  </si>
  <si>
    <t>'F_20P4'!$M$26</t>
  </si>
  <si>
    <t>'F_20P4'!$O$26</t>
  </si>
  <si>
    <t>'F_20P4'!$Q$26</t>
  </si>
  <si>
    <t>'F_20P4'!$S$26</t>
  </si>
  <si>
    <t>'F_20P4'!$U$26</t>
  </si>
  <si>
    <t>'F_20P4'!$W$26</t>
  </si>
  <si>
    <t>'F_20P4'!$Y$26</t>
  </si>
  <si>
    <t>'F_20P4'!$B$27</t>
  </si>
  <si>
    <t>'F_20P4'!$C$27</t>
  </si>
  <si>
    <t>'F_20P4'!$E$27</t>
  </si>
  <si>
    <t>'F_20P4'!$G$27</t>
  </si>
  <si>
    <t>'F_20P4'!$I$27</t>
  </si>
  <si>
    <t>'F_20P4'!$K$27</t>
  </si>
  <si>
    <t>'F_20P4'!$M$27</t>
  </si>
  <si>
    <t>'F_20P4'!$O$27</t>
  </si>
  <si>
    <t>'F_20P4'!$Q$27</t>
  </si>
  <si>
    <t>'F_20P4'!$S$27</t>
  </si>
  <si>
    <t>'F_20P4'!$U$27</t>
  </si>
  <si>
    <t>'F_20P4'!$W$27</t>
  </si>
  <si>
    <t>'F_20P4'!$Y$27</t>
  </si>
  <si>
    <t>'F_20P4'!$B$28</t>
  </si>
  <si>
    <t>'F_20P4'!$C$28</t>
  </si>
  <si>
    <t>'F_20P4'!$E$28</t>
  </si>
  <si>
    <t>'F_20P4'!$G$28</t>
  </si>
  <si>
    <t>'F_20P4'!$I$28</t>
  </si>
  <si>
    <t>'F_20P4'!$K$28</t>
  </si>
  <si>
    <t>'F_20P4'!$M$28</t>
  </si>
  <si>
    <t>'F_20P4'!$O$28</t>
  </si>
  <si>
    <t>'F_20P4'!$Q$28</t>
  </si>
  <si>
    <t>'F_20P4'!$S$28</t>
  </si>
  <si>
    <t>'F_20P4'!$U$28</t>
  </si>
  <si>
    <t>'F_20P4'!$W$28</t>
  </si>
  <si>
    <t>'F_20P4'!$Y$28</t>
  </si>
  <si>
    <t>'F_20P4'!$B$29</t>
  </si>
  <si>
    <t>'F_20P4'!$C$29</t>
  </si>
  <si>
    <t>'F_20P4'!$E$29</t>
  </si>
  <si>
    <t>'F_20P4'!$G$29</t>
  </si>
  <si>
    <t>'F_20P4'!$I$29</t>
  </si>
  <si>
    <t>'F_20P4'!$K$29</t>
  </si>
  <si>
    <t>'F_20P4'!$M$29</t>
  </si>
  <si>
    <t>'F_20P4'!$O$29</t>
  </si>
  <si>
    <t>'F_20P4'!$Q$29</t>
  </si>
  <si>
    <t>'F_20P4'!$S$29</t>
  </si>
  <si>
    <t>'F_20P4'!$U$29</t>
  </si>
  <si>
    <t>'F_20P4'!$W$29</t>
  </si>
  <si>
    <t>'F_20P4'!$Y$29</t>
  </si>
  <si>
    <t>'F_20P4'!$Z$31</t>
  </si>
  <si>
    <t/>
  </si>
  <si>
    <t>2013</t>
  </si>
  <si>
    <t>gruodžio 31 d.</t>
  </si>
  <si>
    <t>Direktorė</t>
  </si>
  <si>
    <t>Vilija Žutautienė</t>
  </si>
  <si>
    <t>Butrimonių pagrindinė mokykla</t>
  </si>
  <si>
    <t>2859</t>
  </si>
  <si>
    <t>Elena Kruglikova</t>
  </si>
  <si>
    <t>22</t>
  </si>
  <si>
    <t>LR Švietimo ir mokslo ministerija</t>
  </si>
  <si>
    <t>900</t>
  </si>
  <si>
    <t>Buhalterija</t>
  </si>
  <si>
    <t>Kur rašyti bylą</t>
  </si>
  <si>
    <t>C:\Program Files\Avakompas\Uzpildytos_AF\2011_metai\I ketvirtis\</t>
  </si>
  <si>
    <t>195002618, Butrimonių k., ir sen. Šalčininkų raj.</t>
  </si>
  <si>
    <t>2011.02.15</t>
  </si>
  <si>
    <t>Kodas</t>
  </si>
  <si>
    <t>Pavadinimas</t>
  </si>
  <si>
    <t>01.04.01.02</t>
  </si>
  <si>
    <t>Dotacijos, paskolos arba subsidijos paremti mokslą</t>
  </si>
  <si>
    <t>07.06.01.05</t>
  </si>
  <si>
    <t>Narkotikų kontrolė ir narkomanijos prevencija</t>
  </si>
  <si>
    <t>09.01.01.01</t>
  </si>
  <si>
    <t xml:space="preserve">Mokyklos, priskiriamos ikimokyklinio ugdymo mokyklos tipui </t>
  </si>
  <si>
    <t>09.01.02.02</t>
  </si>
  <si>
    <t>Internatinės mokyklos ir vaikų globos namai</t>
  </si>
  <si>
    <t>09.01.02.03</t>
  </si>
  <si>
    <t>Profesinės mokyklos</t>
  </si>
  <si>
    <t>09.02.01.01</t>
  </si>
  <si>
    <t xml:space="preserve">Mokyklos, priskirtos pagrindinės mokyklos tipui </t>
  </si>
  <si>
    <t>09.02.02.01</t>
  </si>
  <si>
    <t xml:space="preserve">Mokyklos, priskiriamos vidurinės mokyklos tipui </t>
  </si>
  <si>
    <t>09.02.02.02</t>
  </si>
  <si>
    <t>Vaikų, moksleivių ir suaugusių ugdymas</t>
  </si>
  <si>
    <t>09.03.01.01</t>
  </si>
  <si>
    <t xml:space="preserve">Profesinės mokyklos </t>
  </si>
  <si>
    <t>09.04.01.01</t>
  </si>
  <si>
    <t xml:space="preserve">Kolegijos </t>
  </si>
  <si>
    <t>09.04.01.02</t>
  </si>
  <si>
    <t>Aukštosios mokyklos (kolegijos)</t>
  </si>
  <si>
    <t>09.05.01.01</t>
  </si>
  <si>
    <t xml:space="preserve">Neformalusis vaikų švietimas </t>
  </si>
  <si>
    <t>09.05.01.02</t>
  </si>
  <si>
    <t>Kvalifikacijos kėlimo įstaigos</t>
  </si>
  <si>
    <t>09.05.01.03</t>
  </si>
  <si>
    <t>Metodiniai kabinetai ir centrai</t>
  </si>
  <si>
    <t>09.07.01.01</t>
  </si>
  <si>
    <t>Mokslinio tyrimo darbai</t>
  </si>
  <si>
    <t>09.08.01.01</t>
  </si>
  <si>
    <t>Centralizuotos priemonės</t>
  </si>
  <si>
    <t>09.08.01.02</t>
  </si>
  <si>
    <t>Kitos išlaidos</t>
  </si>
  <si>
    <t>09.08.01.09</t>
  </si>
  <si>
    <t>Institucijos išlaikymas (valdymo išlaidos)</t>
  </si>
  <si>
    <t>suvestine</t>
  </si>
  <si>
    <t>07.01.22</t>
  </si>
  <si>
    <t>Vaikų ir jaunimo ugdymo užtikrinimas</t>
  </si>
  <si>
    <t>10.005.22</t>
  </si>
  <si>
    <t>Mokslinių tyrimų ir studijų sistemos modernizavimas</t>
  </si>
  <si>
    <t>10.105.22</t>
  </si>
  <si>
    <t>Mokslo ir studijų sistemos tobulinimas ES lėšos</t>
  </si>
  <si>
    <t>10.106.22</t>
  </si>
  <si>
    <t>Aukštojo mokslo plėtra (Europos Sąjungos lėįos)</t>
  </si>
  <si>
    <t>10.107.22</t>
  </si>
  <si>
    <t>Mokslinių tyrimų ir technologijų plėtra (Europos Sąjungos lėšos)</t>
  </si>
  <si>
    <t>10.205.22</t>
  </si>
  <si>
    <t>Mokslo ir studijų sistemos tobulinimas bendrojo finansavimo lėšos</t>
  </si>
  <si>
    <t>10.206.22</t>
  </si>
  <si>
    <t>Aukštojo mokslo plėtra (bendrojo finansavimo lėšos)</t>
  </si>
  <si>
    <t>10.207.22</t>
  </si>
  <si>
    <t>Mokslinių tyrimų ir technologijų plėtra (bendrojo finansavimo lėšos)</t>
  </si>
  <si>
    <t>10.305.22</t>
  </si>
  <si>
    <t>Mokslinių tyrimų ir studijų sistemos modernizavimas (valstybės biudžeto lėšos)</t>
  </si>
  <si>
    <t>10.306.22</t>
  </si>
  <si>
    <t>Aukštojo mokslo prieinamumo ir studijų kokybės gerinimas (valstybės biudžeto lėšos)</t>
  </si>
  <si>
    <t>10.307.22</t>
  </si>
  <si>
    <t>Mokslinių tyrimų ir technologijų plėtra</t>
  </si>
  <si>
    <t>10.405.22</t>
  </si>
  <si>
    <t>Mokslinių tyrimų ir studijų sistemos modernizavimas (asignavimų valdytojų pajamų įmokos)</t>
  </si>
  <si>
    <t>11.01.22</t>
  </si>
  <si>
    <t>Valstybinės švietimo strategijos  įgyvendinimas</t>
  </si>
  <si>
    <t>11.02.22</t>
  </si>
  <si>
    <t>Švietimo ir mokslo vystymo veiksmingumas</t>
  </si>
  <si>
    <t>11.001.22</t>
  </si>
  <si>
    <t>Valstybinės švietimo strategijos įgyvendinimas</t>
  </si>
  <si>
    <t>11.002.22</t>
  </si>
  <si>
    <t>Švietimo ir mokslo administravimas</t>
  </si>
  <si>
    <t>11.101.22</t>
  </si>
  <si>
    <t>Valstybinės švietimo strategijos įgyvendinimas ES lėšos</t>
  </si>
  <si>
    <t>11.201.22</t>
  </si>
  <si>
    <t>Valstybinės švietimo strategijos įgyvendinimas bendrojo finansavimo lėšos</t>
  </si>
  <si>
    <t>11.301.22</t>
  </si>
  <si>
    <t>11.302.22</t>
  </si>
  <si>
    <t>Švietimo ir mokslo administravimas (valstybės biudžeto lėšos)</t>
  </si>
  <si>
    <t>11.402.22</t>
  </si>
  <si>
    <t>Švietimo ir mokslo administravimas (asignavimų valdytojų pajamų įmokos)</t>
  </si>
  <si>
    <t>11.81.22</t>
  </si>
  <si>
    <t>Specialioji švietimo plėtros programa</t>
  </si>
  <si>
    <t>12.001.22</t>
  </si>
  <si>
    <t>Studijų ir MTEP plėtra</t>
  </si>
  <si>
    <t>60.21.22</t>
  </si>
  <si>
    <t>Specialioji Europos regioninės plėtros fondo programa (BPD įgyvendinti) (ES lėšos)</t>
  </si>
  <si>
    <t>60.22.22</t>
  </si>
  <si>
    <t>Specialioji Europos regioninės plėtros fondo programa (BPD įgyvendinti) (bendrojo finansavimo lėšos)</t>
  </si>
  <si>
    <t>60.23.22</t>
  </si>
  <si>
    <t>Techninė parama - Europos sąjungos lėšos</t>
  </si>
  <si>
    <t>60.24.22</t>
  </si>
  <si>
    <t>Techninė parama - bendrojo finansavimo lėšos</t>
  </si>
  <si>
    <t>60.31.22</t>
  </si>
  <si>
    <t>Specialioji Europos socialinio fondo programa (BPD įgyvendinti) (ES lėšos)</t>
  </si>
  <si>
    <t>60.32.22</t>
  </si>
  <si>
    <t>Specialioji Europos socialinio fondo programa (BPD įgyvendinti) (bendrojo finansavimo lėšos)</t>
  </si>
  <si>
    <t>60.33.22</t>
  </si>
  <si>
    <t>60.34.22</t>
  </si>
  <si>
    <t>61.01.22</t>
  </si>
  <si>
    <t>PVM struktūrinių fondų lėšoms programa</t>
  </si>
  <si>
    <t>62.01.22</t>
  </si>
  <si>
    <t>Dalyvavimas kitose ES programose</t>
  </si>
  <si>
    <t>64.11.22</t>
  </si>
  <si>
    <t>Specialioji Europos Sąjungos struktūrinės paramos 2007 - 2013 m. programa ES lėšos</t>
  </si>
  <si>
    <t>64.12.22</t>
  </si>
  <si>
    <t>Specialioji Europos Sąjungos struktūrinės paramos 2007 - 2013 m. programa BF lėšos</t>
  </si>
  <si>
    <t>68.13.22</t>
  </si>
  <si>
    <t xml:space="preserve">Techninė parama - Europos sąjungos lėšos </t>
  </si>
  <si>
    <t>68.14.22</t>
  </si>
  <si>
    <t>Techninė parama - Bendrojo finansavimo lėšos</t>
  </si>
  <si>
    <t>68.21.22</t>
  </si>
  <si>
    <t>Specialioji Europos Sąjungos 2007-2010 metų techninė parama - bendrojo finansavimo lėšos</t>
  </si>
  <si>
    <t>68.22.22</t>
  </si>
  <si>
    <t>Specialioji Europos Sąjungos techninė parama</t>
  </si>
  <si>
    <t>88.01.22</t>
  </si>
  <si>
    <t>sausio 31 d.</t>
  </si>
  <si>
    <t>01 men.</t>
  </si>
  <si>
    <t>vasario 28 d.</t>
  </si>
  <si>
    <t>02 men.</t>
  </si>
  <si>
    <t>kovo 31 d.</t>
  </si>
  <si>
    <t>I ketv.</t>
  </si>
  <si>
    <t>balandžio 30 d.</t>
  </si>
  <si>
    <t>04 men.</t>
  </si>
  <si>
    <t>gegužės 31 d.</t>
  </si>
  <si>
    <t>05 men.</t>
  </si>
  <si>
    <t>birželio 30 d.</t>
  </si>
  <si>
    <t>II ketv.</t>
  </si>
  <si>
    <t>liepos 31 d.</t>
  </si>
  <si>
    <t>07 men.</t>
  </si>
  <si>
    <t>rugpjūčio 31 d.</t>
  </si>
  <si>
    <t>08 men.</t>
  </si>
  <si>
    <t>rugsėjo 30 d.</t>
  </si>
  <si>
    <t>III ketv.</t>
  </si>
  <si>
    <t>spalio 31 d.</t>
  </si>
  <si>
    <t>10 men.</t>
  </si>
  <si>
    <t>lapkričio 30 d.</t>
  </si>
  <si>
    <t>11 men.</t>
  </si>
  <si>
    <t>IV ketv.</t>
  </si>
  <si>
    <t>sausio 1 d.</t>
  </si>
  <si>
    <t>2011</t>
  </si>
  <si>
    <t>2012</t>
  </si>
  <si>
    <t>2014</t>
  </si>
  <si>
    <t>5D5FC898</t>
  </si>
</sst>
</file>

<file path=xl/styles.xml><?xml version="1.0" encoding="utf-8"?>
<styleSheet xmlns="http://schemas.openxmlformats.org/spreadsheetml/2006/main">
  <numFmts count="2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0.0;\-#0.0;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[$-427]yyyy\ &quot;m.&quot;\ mmmm\ d\ &quot;d.&quot;"/>
    <numFmt numFmtId="183" formatCode="yyyy\-mm\-dd;@"/>
  </numFmts>
  <fonts count="42">
    <font>
      <sz val="8"/>
      <name val="Tahoma"/>
      <family val="0"/>
    </font>
    <font>
      <sz val="10"/>
      <name val="TimesLT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ahoma"/>
      <family val="2"/>
    </font>
    <font>
      <sz val="12"/>
      <name val="Times New Roman"/>
      <family val="1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8"/>
      <color indexed="54"/>
      <name val="Tahoma"/>
      <family val="0"/>
    </font>
    <font>
      <sz val="10"/>
      <color indexed="54"/>
      <name val="Tahoma"/>
      <family val="0"/>
    </font>
    <font>
      <sz val="14"/>
      <color indexed="54"/>
      <name val="Tahoma"/>
      <family val="2"/>
    </font>
    <font>
      <i/>
      <sz val="9.5"/>
      <name val="Times New Roman"/>
      <family val="1"/>
    </font>
    <font>
      <sz val="10"/>
      <name val="Tahoma"/>
      <family val="0"/>
    </font>
    <font>
      <vertAlign val="superscript"/>
      <sz val="10"/>
      <name val="Times New Roman"/>
      <family val="1"/>
    </font>
    <font>
      <u val="single"/>
      <sz val="8"/>
      <color indexed="12"/>
      <name val="Tahoma"/>
      <family val="0"/>
    </font>
    <font>
      <u val="single"/>
      <sz val="8"/>
      <color indexed="36"/>
      <name val="Tahoma"/>
      <family val="0"/>
    </font>
    <font>
      <i/>
      <sz val="9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u val="single"/>
      <sz val="9.5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23"/>
      <name val="Times New Roman"/>
      <family val="1"/>
    </font>
    <font>
      <sz val="10"/>
      <name val="Arial"/>
      <family val="0"/>
    </font>
    <font>
      <i/>
      <sz val="8"/>
      <color indexed="55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25" fillId="16" borderId="1" applyNumberFormat="0" applyAlignment="0" applyProtection="0"/>
    <xf numFmtId="0" fontId="26" fillId="17" borderId="2" applyNumberFormat="0" applyAlignment="0" applyProtection="0"/>
    <xf numFmtId="0" fontId="2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2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6" applyNumberFormat="0" applyFill="0" applyAlignment="0" applyProtection="0"/>
    <xf numFmtId="0" fontId="34" fillId="8" borderId="0" applyNumberFormat="0" applyBorder="0" applyAlignment="0" applyProtection="0"/>
    <xf numFmtId="0" fontId="1" fillId="0" borderId="0">
      <alignment/>
      <protection/>
    </xf>
    <xf numFmtId="0" fontId="0" fillId="4" borderId="7" applyNumberFormat="0" applyFont="0" applyAlignment="0" applyProtection="0"/>
    <xf numFmtId="0" fontId="35" fillId="1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/>
    </xf>
    <xf numFmtId="49" fontId="4" fillId="6" borderId="0" xfId="0" applyNumberFormat="1" applyFont="1" applyFill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18" borderId="0" xfId="55" applyFont="1" applyFill="1" applyProtection="1">
      <alignment/>
      <protection/>
    </xf>
    <xf numFmtId="0" fontId="5" fillId="18" borderId="0" xfId="55" applyFont="1" applyFill="1" applyBorder="1" applyAlignment="1" applyProtection="1">
      <alignment horizontal="justify" vertical="top"/>
      <protection/>
    </xf>
    <xf numFmtId="0" fontId="5" fillId="18" borderId="0" xfId="55" applyFont="1" applyFill="1" applyBorder="1" applyProtection="1">
      <alignment/>
      <protection/>
    </xf>
    <xf numFmtId="0" fontId="7" fillId="18" borderId="0" xfId="55" applyFont="1" applyFill="1" applyProtection="1">
      <alignment/>
      <protection/>
    </xf>
    <xf numFmtId="0" fontId="0" fillId="0" borderId="0" xfId="0" applyFill="1" applyAlignment="1">
      <alignment/>
    </xf>
    <xf numFmtId="0" fontId="8" fillId="19" borderId="0" xfId="0" applyFont="1" applyFill="1" applyAlignment="1">
      <alignment vertical="center"/>
    </xf>
    <xf numFmtId="0" fontId="9" fillId="19" borderId="0" xfId="0" applyFont="1" applyFill="1" applyAlignment="1">
      <alignment vertical="center"/>
    </xf>
    <xf numFmtId="0" fontId="10" fillId="19" borderId="0" xfId="0" applyFont="1" applyFill="1" applyAlignment="1">
      <alignment horizontal="left" vertical="center" wrapText="1"/>
    </xf>
    <xf numFmtId="0" fontId="9" fillId="19" borderId="0" xfId="0" applyFont="1" applyFill="1" applyAlignment="1">
      <alignment vertical="center" wrapText="1"/>
    </xf>
    <xf numFmtId="0" fontId="9" fillId="19" borderId="0" xfId="0" applyFont="1" applyFill="1" applyAlignment="1">
      <alignment vertical="center" wrapText="1"/>
    </xf>
    <xf numFmtId="0" fontId="0" fillId="0" borderId="0" xfId="0" applyAlignment="1" applyProtection="1" quotePrefix="1">
      <alignment/>
      <protection locked="0"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3" fillId="18" borderId="0" xfId="55" applyFont="1" applyFill="1" applyBorder="1" applyAlignment="1" applyProtection="1">
      <alignment horizontal="left" wrapText="1"/>
      <protection/>
    </xf>
    <xf numFmtId="0" fontId="0" fillId="0" borderId="0" xfId="0" applyFill="1" applyAlignment="1">
      <alignment/>
    </xf>
    <xf numFmtId="0" fontId="3" fillId="0" borderId="0" xfId="0" applyFont="1" applyAlignment="1" applyProtection="1">
      <alignment/>
      <protection/>
    </xf>
    <xf numFmtId="0" fontId="3" fillId="18" borderId="0" xfId="55" applyFont="1" applyFill="1" applyBorder="1" applyAlignment="1" applyProtection="1">
      <alignment horizontal="left" wrapText="1" indent="2"/>
      <protection/>
    </xf>
    <xf numFmtId="0" fontId="3" fillId="0" borderId="0" xfId="0" applyFont="1" applyAlignment="1" applyProtection="1">
      <alignment horizontal="left" indent="2"/>
      <protection/>
    </xf>
    <xf numFmtId="0" fontId="13" fillId="18" borderId="0" xfId="55" applyFont="1" applyFill="1" applyBorder="1" applyAlignment="1" applyProtection="1">
      <alignment horizontal="center"/>
      <protection/>
    </xf>
    <xf numFmtId="49" fontId="7" fillId="18" borderId="0" xfId="55" applyNumberFormat="1" applyFont="1" applyFill="1" applyAlignment="1" applyProtection="1">
      <alignment horizontal="right" vertical="center"/>
      <protection locked="0"/>
    </xf>
    <xf numFmtId="0" fontId="7" fillId="18" borderId="0" xfId="55" applyFont="1" applyFill="1" applyAlignment="1" applyProtection="1">
      <alignment horizontal="left" vertical="center"/>
      <protection locked="0"/>
    </xf>
    <xf numFmtId="0" fontId="17" fillId="18" borderId="0" xfId="55" applyFont="1" applyFill="1" applyBorder="1" applyAlignment="1" applyProtection="1">
      <alignment horizontal="right" vertical="center"/>
      <protection/>
    </xf>
    <xf numFmtId="0" fontId="11" fillId="18" borderId="0" xfId="55" applyFont="1" applyFill="1" applyBorder="1" applyAlignment="1" applyProtection="1">
      <alignment horizontal="center" vertical="top"/>
      <protection/>
    </xf>
    <xf numFmtId="0" fontId="0" fillId="18" borderId="0" xfId="0" applyFill="1" applyBorder="1" applyAlignment="1">
      <alignment/>
    </xf>
    <xf numFmtId="0" fontId="3" fillId="18" borderId="0" xfId="55" applyFont="1" applyFill="1" applyBorder="1" applyAlignment="1">
      <alignment vertical="center" wrapText="1"/>
      <protection/>
    </xf>
    <xf numFmtId="0" fontId="2" fillId="18" borderId="0" xfId="55" applyNumberFormat="1" applyFont="1" applyFill="1" applyBorder="1" applyAlignment="1" applyProtection="1">
      <alignment horizontal="center" vertical="center"/>
      <protection/>
    </xf>
    <xf numFmtId="49" fontId="18" fillId="16" borderId="10" xfId="55" applyNumberFormat="1" applyFont="1" applyFill="1" applyBorder="1" applyAlignment="1" applyProtection="1">
      <alignment vertical="center"/>
      <protection/>
    </xf>
    <xf numFmtId="49" fontId="18" fillId="16" borderId="10" xfId="55" applyNumberFormat="1" applyFont="1" applyFill="1" applyBorder="1" applyAlignment="1" applyProtection="1">
      <alignment horizontal="center" vertical="center" wrapText="1"/>
      <protection/>
    </xf>
    <xf numFmtId="49" fontId="2" fillId="16" borderId="10" xfId="55" applyNumberFormat="1" applyFont="1" applyFill="1" applyBorder="1" applyAlignment="1" applyProtection="1">
      <alignment vertical="center"/>
      <protection/>
    </xf>
    <xf numFmtId="49" fontId="2" fillId="16" borderId="10" xfId="55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9" fillId="18" borderId="0" xfId="0" applyFont="1" applyFill="1" applyAlignment="1">
      <alignment vertical="center"/>
    </xf>
    <xf numFmtId="183" fontId="20" fillId="18" borderId="0" xfId="55" applyNumberFormat="1" applyFont="1" applyFill="1" applyBorder="1" applyAlignment="1" applyProtection="1">
      <alignment horizontal="right" vertical="top"/>
      <protection locked="0"/>
    </xf>
    <xf numFmtId="0" fontId="2" fillId="18" borderId="0" xfId="55" applyFont="1" applyFill="1" applyBorder="1" applyAlignment="1" applyProtection="1">
      <alignment horizontal="right" vertical="top" indent="2"/>
      <protection/>
    </xf>
    <xf numFmtId="172" fontId="3" fillId="18" borderId="11" xfId="55" applyNumberFormat="1" applyFont="1" applyFill="1" applyBorder="1" applyAlignment="1" applyProtection="1">
      <alignment vertical="center"/>
      <protection locked="0"/>
    </xf>
    <xf numFmtId="172" fontId="3" fillId="18" borderId="0" xfId="55" applyNumberFormat="1" applyFont="1" applyFill="1" applyBorder="1" applyAlignment="1" applyProtection="1">
      <alignment vertical="center"/>
      <protection locked="0"/>
    </xf>
    <xf numFmtId="0" fontId="3" fillId="19" borderId="12" xfId="55" applyFont="1" applyFill="1" applyBorder="1" applyAlignment="1" applyProtection="1">
      <alignment/>
      <protection/>
    </xf>
    <xf numFmtId="0" fontId="3" fillId="19" borderId="12" xfId="55" applyFont="1" applyFill="1" applyBorder="1" applyAlignment="1" applyProtection="1">
      <alignment/>
      <protection locked="0"/>
    </xf>
    <xf numFmtId="49" fontId="21" fillId="16" borderId="10" xfId="55" applyNumberFormat="1" applyFont="1" applyFill="1" applyBorder="1" applyAlignment="1" applyProtection="1">
      <alignment horizontal="center" vertical="center"/>
      <protection/>
    </xf>
    <xf numFmtId="49" fontId="21" fillId="0" borderId="10" xfId="55" applyNumberFormat="1" applyFont="1" applyFill="1" applyBorder="1" applyAlignment="1" applyProtection="1">
      <alignment/>
      <protection locked="0"/>
    </xf>
    <xf numFmtId="49" fontId="39" fillId="18" borderId="0" xfId="55" applyNumberFormat="1" applyFont="1" applyFill="1" applyBorder="1" applyAlignment="1" applyProtection="1">
      <alignment horizontal="center"/>
      <protection/>
    </xf>
    <xf numFmtId="0" fontId="21" fillId="16" borderId="10" xfId="55" applyFont="1" applyFill="1" applyBorder="1" applyAlignment="1">
      <alignment horizontal="left" vertical="top" wrapText="1" indent="1"/>
      <protection/>
    </xf>
    <xf numFmtId="49" fontId="19" fillId="16" borderId="10" xfId="55" applyNumberFormat="1" applyFont="1" applyFill="1" applyBorder="1" applyAlignment="1" applyProtection="1">
      <alignment horizontal="center" vertical="center"/>
      <protection/>
    </xf>
    <xf numFmtId="49" fontId="19" fillId="0" borderId="10" xfId="55" applyNumberFormat="1" applyFont="1" applyFill="1" applyBorder="1" applyAlignment="1" applyProtection="1">
      <alignment/>
      <protection locked="0"/>
    </xf>
    <xf numFmtId="0" fontId="4" fillId="0" borderId="0" xfId="0" applyFont="1" applyFill="1" applyAlignment="1">
      <alignment/>
    </xf>
    <xf numFmtId="0" fontId="13" fillId="18" borderId="11" xfId="55" applyFont="1" applyFill="1" applyBorder="1" applyAlignment="1" applyProtection="1">
      <alignment horizontal="center"/>
      <protection/>
    </xf>
    <xf numFmtId="0" fontId="3" fillId="19" borderId="12" xfId="55" applyFont="1" applyFill="1" applyBorder="1" applyAlignment="1" applyProtection="1">
      <alignment horizontal="center"/>
      <protection locked="0"/>
    </xf>
    <xf numFmtId="0" fontId="3" fillId="19" borderId="12" xfId="0" applyFont="1" applyFill="1" applyBorder="1" applyAlignment="1" applyProtection="1">
      <alignment horizontal="center"/>
      <protection/>
    </xf>
    <xf numFmtId="0" fontId="5" fillId="18" borderId="10" xfId="55" applyFont="1" applyFill="1" applyBorder="1" applyAlignment="1" applyProtection="1">
      <alignment horizontal="justify" vertical="top"/>
      <protection/>
    </xf>
    <xf numFmtId="0" fontId="5" fillId="18" borderId="10" xfId="55" applyFont="1" applyFill="1" applyBorder="1" applyProtection="1">
      <alignment/>
      <protection/>
    </xf>
    <xf numFmtId="0" fontId="19" fillId="16" borderId="10" xfId="55" applyFont="1" applyFill="1" applyBorder="1" applyAlignment="1">
      <alignment horizontal="left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vertical="center" wrapText="1"/>
    </xf>
    <xf numFmtId="0" fontId="4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1" fillId="18" borderId="0" xfId="55" applyFont="1" applyFill="1" applyBorder="1" applyAlignment="1" applyProtection="1">
      <alignment horizontal="right" vertical="center"/>
      <protection/>
    </xf>
    <xf numFmtId="0" fontId="3" fillId="0" borderId="0" xfId="0" applyFont="1" applyAlignment="1" quotePrefix="1">
      <alignment vertical="center"/>
    </xf>
    <xf numFmtId="0" fontId="0" fillId="0" borderId="0" xfId="0" applyAlignment="1" quotePrefix="1">
      <alignment/>
    </xf>
    <xf numFmtId="172" fontId="3" fillId="18" borderId="0" xfId="55" applyNumberFormat="1" applyFont="1" applyFill="1" applyBorder="1" applyAlignment="1" applyProtection="1">
      <alignment horizontal="center" vertical="center"/>
      <protection locked="0"/>
    </xf>
    <xf numFmtId="4" fontId="21" fillId="0" borderId="10" xfId="55" applyNumberFormat="1" applyFont="1" applyFill="1" applyBorder="1" applyAlignment="1" applyProtection="1">
      <alignment horizontal="center" vertical="center" shrinkToFit="1"/>
      <protection locked="0"/>
    </xf>
    <xf numFmtId="4" fontId="19" fillId="19" borderId="10" xfId="55" applyNumberFormat="1" applyFont="1" applyFill="1" applyBorder="1" applyAlignment="1" applyProtection="1">
      <alignment horizontal="center" vertical="center" shrinkToFit="1"/>
      <protection/>
    </xf>
    <xf numFmtId="49" fontId="2" fillId="16" borderId="10" xfId="55" applyNumberFormat="1" applyFont="1" applyFill="1" applyBorder="1" applyAlignment="1" applyProtection="1">
      <alignment horizontal="center" vertical="center"/>
      <protection/>
    </xf>
    <xf numFmtId="49" fontId="2" fillId="16" borderId="13" xfId="55" applyNumberFormat="1" applyFont="1" applyFill="1" applyBorder="1" applyAlignment="1" applyProtection="1">
      <alignment horizontal="center" vertical="center"/>
      <protection/>
    </xf>
    <xf numFmtId="49" fontId="2" fillId="16" borderId="14" xfId="55" applyNumberFormat="1" applyFont="1" applyFill="1" applyBorder="1" applyAlignment="1" applyProtection="1">
      <alignment horizontal="center" vertical="center"/>
      <protection/>
    </xf>
    <xf numFmtId="4" fontId="21" fillId="16" borderId="10" xfId="55" applyNumberFormat="1" applyFont="1" applyFill="1" applyBorder="1" applyAlignment="1" applyProtection="1">
      <alignment horizontal="center" vertical="center" shrinkToFit="1"/>
      <protection/>
    </xf>
    <xf numFmtId="49" fontId="18" fillId="16" borderId="15" xfId="55" applyNumberFormat="1" applyFont="1" applyFill="1" applyBorder="1" applyAlignment="1" applyProtection="1">
      <alignment horizontal="center" vertical="center" wrapText="1"/>
      <protection/>
    </xf>
    <xf numFmtId="49" fontId="18" fillId="16" borderId="16" xfId="55" applyNumberFormat="1" applyFont="1" applyFill="1" applyBorder="1" applyAlignment="1" applyProtection="1">
      <alignment horizontal="center" vertical="center" wrapText="1"/>
      <protection/>
    </xf>
    <xf numFmtId="49" fontId="18" fillId="16" borderId="17" xfId="55" applyNumberFormat="1" applyFont="1" applyFill="1" applyBorder="1" applyAlignment="1" applyProtection="1">
      <alignment horizontal="center" vertical="center" wrapText="1"/>
      <protection/>
    </xf>
    <xf numFmtId="49" fontId="18" fillId="16" borderId="18" xfId="55" applyNumberFormat="1" applyFont="1" applyFill="1" applyBorder="1" applyAlignment="1" applyProtection="1">
      <alignment horizontal="center" vertical="center" wrapText="1"/>
      <protection/>
    </xf>
    <xf numFmtId="0" fontId="4" fillId="19" borderId="10" xfId="0" applyFont="1" applyFill="1" applyBorder="1" applyAlignment="1">
      <alignment horizontal="center"/>
    </xf>
    <xf numFmtId="49" fontId="18" fillId="16" borderId="10" xfId="55" applyNumberFormat="1" applyFont="1" applyFill="1" applyBorder="1" applyAlignment="1" applyProtection="1">
      <alignment horizontal="center" vertical="center" wrapText="1"/>
      <protection/>
    </xf>
    <xf numFmtId="49" fontId="18" fillId="16" borderId="10" xfId="55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18" borderId="0" xfId="55" applyFont="1" applyFill="1" applyAlignment="1" applyProtection="1">
      <alignment vertical="center" wrapText="1"/>
      <protection/>
    </xf>
    <xf numFmtId="0" fontId="2" fillId="18" borderId="0" xfId="55" applyFont="1" applyFill="1" applyAlignment="1" applyProtection="1">
      <alignment vertical="top" wrapText="1"/>
      <protection/>
    </xf>
    <xf numFmtId="0" fontId="19" fillId="0" borderId="0" xfId="0" applyFont="1" applyAlignment="1">
      <alignment horizontal="center" vertical="top" wrapText="1"/>
    </xf>
    <xf numFmtId="0" fontId="19" fillId="18" borderId="0" xfId="55" applyFont="1" applyFill="1" applyBorder="1" applyAlignment="1" applyProtection="1">
      <alignment horizontal="right" vertical="center"/>
      <protection/>
    </xf>
    <xf numFmtId="0" fontId="19" fillId="18" borderId="0" xfId="55" applyFont="1" applyFill="1" applyAlignment="1" applyProtection="1">
      <alignment horizontal="center" vertical="top"/>
      <protection/>
    </xf>
    <xf numFmtId="0" fontId="18" fillId="19" borderId="12" xfId="55" applyFont="1" applyFill="1" applyBorder="1" applyAlignment="1" applyProtection="1">
      <alignment horizontal="center" shrinkToFit="1"/>
      <protection/>
    </xf>
    <xf numFmtId="0" fontId="16" fillId="18" borderId="11" xfId="55" applyFont="1" applyFill="1" applyBorder="1" applyAlignment="1" applyProtection="1">
      <alignment horizontal="center" vertical="top"/>
      <protection/>
    </xf>
    <xf numFmtId="0" fontId="3" fillId="19" borderId="12" xfId="55" applyFont="1" applyFill="1" applyBorder="1" applyAlignment="1" applyProtection="1">
      <alignment horizontal="center" shrinkToFi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Followed Hyperlink" xfId="39"/>
    <cellStyle name="Bad" xfId="40"/>
    <cellStyle name="Calculation" xfId="41"/>
    <cellStyle name="Check Cell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Comma" xfId="51"/>
    <cellStyle name="Comma [0]" xfId="52"/>
    <cellStyle name="Linked Cell" xfId="53"/>
    <cellStyle name="Neutral" xfId="54"/>
    <cellStyle name="Normal_biudz uz 2001 atskaitomybe3" xfId="55"/>
    <cellStyle name="Note" xfId="56"/>
    <cellStyle name="Output" xfId="57"/>
    <cellStyle name="Percent" xfId="58"/>
    <cellStyle name="Title" xfId="59"/>
    <cellStyle name="Total" xfId="60"/>
    <cellStyle name="Currency" xfId="61"/>
    <cellStyle name="Currency [0]" xfId="62"/>
    <cellStyle name="Warning Text" xfId="63"/>
  </cellStyles>
  <dxfs count="1">
    <dxf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4E4E4"/>
      <rgbColor rgb="000000FF"/>
      <rgbColor rgb="00FFFF00"/>
      <rgbColor rgb="00FF00FF"/>
      <rgbColor rgb="00E4E4E4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7F7F7"/>
      <rgbColor rgb="00F7F7F7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28575</xdr:rowOff>
    </xdr:from>
    <xdr:to>
      <xdr:col>2</xdr:col>
      <xdr:colOff>552450</xdr:colOff>
      <xdr:row>0</xdr:row>
      <xdr:rowOff>266700</xdr:rowOff>
    </xdr:to>
    <xdr:pic>
      <xdr:nvPicPr>
        <xdr:cNvPr id="1" name="btnShowFor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8575"/>
          <a:ext cx="98107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absolute">
    <xdr:from>
      <xdr:col>9</xdr:col>
      <xdr:colOff>314325</xdr:colOff>
      <xdr:row>9</xdr:row>
      <xdr:rowOff>9525</xdr:rowOff>
    </xdr:from>
    <xdr:to>
      <xdr:col>10</xdr:col>
      <xdr:colOff>266700</xdr:colOff>
      <xdr:row>10</xdr:row>
      <xdr:rowOff>0</xdr:rowOff>
    </xdr:to>
    <xdr:pic>
      <xdr:nvPicPr>
        <xdr:cNvPr id="2" name="ComboListMeta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57875" y="1628775"/>
          <a:ext cx="4572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10</xdr:col>
      <xdr:colOff>495300</xdr:colOff>
      <xdr:row>9</xdr:row>
      <xdr:rowOff>0</xdr:rowOff>
    </xdr:from>
    <xdr:to>
      <xdr:col>13</xdr:col>
      <xdr:colOff>342900</xdr:colOff>
      <xdr:row>9</xdr:row>
      <xdr:rowOff>219075</xdr:rowOff>
    </xdr:to>
    <xdr:pic>
      <xdr:nvPicPr>
        <xdr:cNvPr id="3" name="ComboListKetvirti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543675" y="1619250"/>
          <a:ext cx="13620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10</xdr:col>
      <xdr:colOff>219075</xdr:colOff>
      <xdr:row>9</xdr:row>
      <xdr:rowOff>0</xdr:rowOff>
    </xdr:from>
    <xdr:to>
      <xdr:col>10</xdr:col>
      <xdr:colOff>476250</xdr:colOff>
      <xdr:row>10</xdr:row>
      <xdr:rowOff>0</xdr:rowOff>
    </xdr:to>
    <xdr:pic>
      <xdr:nvPicPr>
        <xdr:cNvPr id="4" name="TextBox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67450" y="1619250"/>
          <a:ext cx="257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O40"/>
  <sheetViews>
    <sheetView showGridLines="0" showZeros="0" zoomScale="75" zoomScaleNormal="75" zoomScalePageLayoutView="0" workbookViewId="0" topLeftCell="A13">
      <selection activeCell="O21" sqref="O21:P21"/>
    </sheetView>
  </sheetViews>
  <sheetFormatPr defaultColWidth="0" defaultRowHeight="0" customHeight="1" zeroHeight="1"/>
  <cols>
    <col min="1" max="1" width="7.83203125" style="0" customWidth="1"/>
    <col min="2" max="2" width="3.16015625" style="0" hidden="1" customWidth="1"/>
    <col min="3" max="3" width="45" style="0" customWidth="1"/>
    <col min="4" max="4" width="5.16015625" style="0" hidden="1" customWidth="1"/>
    <col min="5" max="26" width="8.83203125" style="0" customWidth="1"/>
    <col min="27" max="27" width="0.1640625" style="10" customWidth="1"/>
    <col min="28" max="38" width="3.33203125" style="10" hidden="1" customWidth="1"/>
    <col min="39" max="39" width="9.16015625" style="10" hidden="1" customWidth="1"/>
    <col min="40" max="40" width="10.83203125" style="10" hidden="1" customWidth="1"/>
    <col min="41" max="16384" width="9.33203125" style="10" hidden="1" customWidth="1"/>
  </cols>
  <sheetData>
    <row r="1" spans="1:26" ht="21.75" customHeight="1">
      <c r="A1" s="9">
        <v>285</v>
      </c>
      <c r="B1" s="6" t="s">
        <v>84</v>
      </c>
      <c r="C1" s="9"/>
      <c r="W1" s="81" t="s">
        <v>58</v>
      </c>
      <c r="X1" s="81"/>
      <c r="Y1" s="81"/>
      <c r="Z1" s="81"/>
    </row>
    <row r="2" spans="1:26" ht="20.25" customHeight="1">
      <c r="A2" s="9"/>
      <c r="B2" s="9"/>
      <c r="C2" s="25" t="s">
        <v>306</v>
      </c>
      <c r="D2" s="26" t="s">
        <v>307</v>
      </c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82" t="s">
        <v>59</v>
      </c>
      <c r="X2" s="82"/>
      <c r="Y2" s="82"/>
      <c r="Z2" s="82"/>
    </row>
    <row r="3" spans="1:26" ht="41.25" customHeight="1" hidden="1">
      <c r="A3" s="83" t="s">
        <v>37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</row>
    <row r="4" spans="1:26" ht="15" customHeight="1">
      <c r="A4" s="86" t="str">
        <f>IstaigosPavadinimas</f>
        <v>Butrimonių pagrindinė mokykla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</row>
    <row r="5" spans="1:26" ht="18.75" customHeight="1">
      <c r="A5" s="87" t="s">
        <v>30</v>
      </c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</row>
    <row r="6" spans="1:26" ht="15" customHeight="1">
      <c r="A6" s="88" t="str">
        <f>IstaigosRegKodas</f>
        <v>195002618, Butrimonių k., ir sen. Šalčininkų raj.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</row>
    <row r="7" spans="1:26" ht="18.75" customHeight="1">
      <c r="A7" s="87" t="s">
        <v>31</v>
      </c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</row>
    <row r="8" spans="1:26" ht="3.75" customHeight="1">
      <c r="A8" s="36"/>
      <c r="B8" s="36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</row>
    <row r="9" spans="1:26" ht="14.25" customHeight="1">
      <c r="A9" s="85" t="s">
        <v>57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</row>
    <row r="10" spans="4:9" ht="18" customHeight="1">
      <c r="D10" s="38" t="s">
        <v>33</v>
      </c>
      <c r="G10" s="84" t="s">
        <v>32</v>
      </c>
      <c r="H10" s="84"/>
      <c r="I10" s="84"/>
    </row>
    <row r="11" spans="4:25" ht="12" customHeight="1">
      <c r="D11" s="28" t="s">
        <v>27</v>
      </c>
      <c r="E11" s="5"/>
      <c r="I11" s="5"/>
      <c r="K11" s="39">
        <v>41673</v>
      </c>
      <c r="M11" s="5"/>
      <c r="O11" s="5"/>
      <c r="Q11" s="5"/>
      <c r="S11" s="5"/>
      <c r="U11" s="5"/>
      <c r="W11" s="5"/>
      <c r="Y11" s="5"/>
    </row>
    <row r="12" ht="10.5" customHeight="1">
      <c r="K12" s="40" t="s">
        <v>26</v>
      </c>
    </row>
    <row r="13" spans="1:26" ht="7.5" customHeight="1">
      <c r="A13" s="7"/>
      <c r="B13" s="7"/>
      <c r="D13" s="8"/>
      <c r="F13" s="27"/>
      <c r="H13" s="27"/>
      <c r="J13" s="27"/>
      <c r="L13" s="27"/>
      <c r="N13" s="27"/>
      <c r="P13" s="27"/>
      <c r="R13" s="27"/>
      <c r="T13" s="27"/>
      <c r="V13" s="27"/>
      <c r="X13" s="27"/>
      <c r="Z13" s="27"/>
    </row>
    <row r="14" spans="1:26" ht="14.25" customHeight="1">
      <c r="A14" s="78" t="s">
        <v>0</v>
      </c>
      <c r="B14" s="55"/>
      <c r="C14" s="78" t="s">
        <v>66</v>
      </c>
      <c r="D14" s="56"/>
      <c r="E14" s="72" t="s">
        <v>67</v>
      </c>
      <c r="F14" s="73"/>
      <c r="G14" s="76" t="s">
        <v>60</v>
      </c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2" t="s">
        <v>76</v>
      </c>
      <c r="Z14" s="73"/>
    </row>
    <row r="15" spans="1:26" ht="95.25" customHeight="1">
      <c r="A15" s="78"/>
      <c r="B15" s="32" t="s">
        <v>0</v>
      </c>
      <c r="C15" s="78"/>
      <c r="D15" s="33" t="s">
        <v>36</v>
      </c>
      <c r="E15" s="74"/>
      <c r="F15" s="75"/>
      <c r="G15" s="77" t="s">
        <v>68</v>
      </c>
      <c r="H15" s="77"/>
      <c r="I15" s="77" t="s">
        <v>88</v>
      </c>
      <c r="J15" s="77"/>
      <c r="K15" s="77" t="s">
        <v>69</v>
      </c>
      <c r="L15" s="77"/>
      <c r="M15" s="77" t="s">
        <v>70</v>
      </c>
      <c r="N15" s="77"/>
      <c r="O15" s="77" t="s">
        <v>71</v>
      </c>
      <c r="P15" s="77"/>
      <c r="Q15" s="77" t="s">
        <v>72</v>
      </c>
      <c r="R15" s="77"/>
      <c r="S15" s="77" t="s">
        <v>73</v>
      </c>
      <c r="T15" s="77"/>
      <c r="U15" s="77" t="s">
        <v>74</v>
      </c>
      <c r="V15" s="77"/>
      <c r="W15" s="77" t="s">
        <v>75</v>
      </c>
      <c r="X15" s="77"/>
      <c r="Y15" s="74"/>
      <c r="Z15" s="75"/>
    </row>
    <row r="16" spans="1:26" ht="7.5" customHeight="1">
      <c r="A16" s="35">
        <v>1</v>
      </c>
      <c r="B16" s="34">
        <v>1</v>
      </c>
      <c r="C16" s="35" t="s">
        <v>35</v>
      </c>
      <c r="D16" s="35">
        <v>2</v>
      </c>
      <c r="E16" s="68" t="s">
        <v>38</v>
      </c>
      <c r="F16" s="68"/>
      <c r="G16" s="68" t="s">
        <v>39</v>
      </c>
      <c r="H16" s="68"/>
      <c r="I16" s="68" t="s">
        <v>40</v>
      </c>
      <c r="J16" s="68"/>
      <c r="K16" s="68" t="s">
        <v>49</v>
      </c>
      <c r="L16" s="68"/>
      <c r="M16" s="69" t="s">
        <v>50</v>
      </c>
      <c r="N16" s="70"/>
      <c r="O16" s="68" t="s">
        <v>41</v>
      </c>
      <c r="P16" s="68"/>
      <c r="Q16" s="68" t="s">
        <v>61</v>
      </c>
      <c r="R16" s="68"/>
      <c r="S16" s="68" t="s">
        <v>62</v>
      </c>
      <c r="T16" s="68"/>
      <c r="U16" s="69" t="s">
        <v>63</v>
      </c>
      <c r="V16" s="70"/>
      <c r="W16" s="68" t="s">
        <v>64</v>
      </c>
      <c r="X16" s="68"/>
      <c r="Y16" s="68" t="s">
        <v>65</v>
      </c>
      <c r="Z16" s="68"/>
    </row>
    <row r="17" spans="1:26" s="51" customFormat="1" ht="68.25" customHeight="1">
      <c r="A17" s="49" t="s">
        <v>42</v>
      </c>
      <c r="B17" s="45" t="s">
        <v>35</v>
      </c>
      <c r="C17" s="57" t="s">
        <v>77</v>
      </c>
      <c r="D17" s="50"/>
      <c r="E17" s="67">
        <f>SUM(E18:E19)</f>
        <v>1399147.38</v>
      </c>
      <c r="F17" s="67"/>
      <c r="G17" s="67">
        <f>SUM(G18:G19)</f>
        <v>722623.86</v>
      </c>
      <c r="H17" s="67"/>
      <c r="I17" s="67">
        <f>SUM(I18:I19)</f>
        <v>22330</v>
      </c>
      <c r="J17" s="67"/>
      <c r="K17" s="67">
        <f>SUM(K18:K19)</f>
        <v>3956.94</v>
      </c>
      <c r="L17" s="67"/>
      <c r="M17" s="67">
        <f>SUM(M18:M19)</f>
        <v>0</v>
      </c>
      <c r="N17" s="67"/>
      <c r="O17" s="67">
        <f>SUM(O18:O19)</f>
        <v>0</v>
      </c>
      <c r="P17" s="67"/>
      <c r="Q17" s="67">
        <f>SUM(Q18:Q19)</f>
        <v>767602.77</v>
      </c>
      <c r="R17" s="67"/>
      <c r="S17" s="67">
        <f>SUM(S18:S19)</f>
        <v>0</v>
      </c>
      <c r="T17" s="67"/>
      <c r="U17" s="67">
        <f>SUM(U18:U19)</f>
        <v>0</v>
      </c>
      <c r="V17" s="67"/>
      <c r="W17" s="67">
        <f>SUM(W18:W19)</f>
        <v>0</v>
      </c>
      <c r="X17" s="67"/>
      <c r="Y17" s="67">
        <f>SUM(Y18:Y19)</f>
        <v>1380455.41</v>
      </c>
      <c r="Z17" s="67"/>
    </row>
    <row r="18" spans="1:41" ht="15">
      <c r="A18" s="45" t="s">
        <v>43</v>
      </c>
      <c r="B18" s="45" t="s">
        <v>38</v>
      </c>
      <c r="C18" s="48" t="s">
        <v>78</v>
      </c>
      <c r="D18" s="46"/>
      <c r="E18" s="66">
        <v>1399147.38</v>
      </c>
      <c r="F18" s="66"/>
      <c r="G18" s="66">
        <v>37324.94</v>
      </c>
      <c r="H18" s="66"/>
      <c r="I18" s="66">
        <v>22330</v>
      </c>
      <c r="J18" s="66"/>
      <c r="K18" s="66">
        <v>3956.94</v>
      </c>
      <c r="L18" s="66"/>
      <c r="M18" s="66"/>
      <c r="N18" s="66"/>
      <c r="O18" s="66"/>
      <c r="P18" s="66"/>
      <c r="Q18" s="66">
        <v>82303.85</v>
      </c>
      <c r="R18" s="66"/>
      <c r="S18" s="66"/>
      <c r="T18" s="66"/>
      <c r="U18" s="66"/>
      <c r="V18" s="66"/>
      <c r="W18" s="66"/>
      <c r="X18" s="66"/>
      <c r="Y18" s="71">
        <f>E18+G18+I18+K18-M18-O18-Q18-S18-U18+W18</f>
        <v>1380455.41</v>
      </c>
      <c r="Z18" s="71"/>
      <c r="AM18" s="10" t="s">
        <v>28</v>
      </c>
      <c r="AN18" s="10" t="s">
        <v>13</v>
      </c>
      <c r="AO18" s="10" t="s">
        <v>29</v>
      </c>
    </row>
    <row r="19" spans="1:41" ht="15">
      <c r="A19" s="45" t="s">
        <v>44</v>
      </c>
      <c r="B19" s="45" t="s">
        <v>39</v>
      </c>
      <c r="C19" s="48" t="s">
        <v>79</v>
      </c>
      <c r="D19" s="46"/>
      <c r="E19" s="66"/>
      <c r="F19" s="66"/>
      <c r="G19" s="66">
        <v>685298.92</v>
      </c>
      <c r="H19" s="66"/>
      <c r="I19" s="66"/>
      <c r="J19" s="66"/>
      <c r="K19" s="66"/>
      <c r="L19" s="66"/>
      <c r="M19" s="66"/>
      <c r="N19" s="66"/>
      <c r="O19" s="66"/>
      <c r="P19" s="66"/>
      <c r="Q19" s="66">
        <v>685298.92</v>
      </c>
      <c r="R19" s="66"/>
      <c r="S19" s="66"/>
      <c r="T19" s="66"/>
      <c r="U19" s="66"/>
      <c r="V19" s="66"/>
      <c r="W19" s="66"/>
      <c r="X19" s="66"/>
      <c r="Y19" s="71">
        <f>E19+G19+I19+K19-M19-O19-Q19-S19-U19+W19</f>
        <v>0</v>
      </c>
      <c r="Z19" s="71"/>
      <c r="AM19" s="10" t="s">
        <v>28</v>
      </c>
      <c r="AN19" s="10" t="s">
        <v>13</v>
      </c>
      <c r="AO19" s="10" t="s">
        <v>29</v>
      </c>
    </row>
    <row r="20" spans="1:26" s="51" customFormat="1" ht="57">
      <c r="A20" s="49" t="s">
        <v>45</v>
      </c>
      <c r="B20" s="45" t="s">
        <v>40</v>
      </c>
      <c r="C20" s="57" t="s">
        <v>80</v>
      </c>
      <c r="D20" s="50"/>
      <c r="E20" s="67">
        <f>SUM(E21:E22)</f>
        <v>0</v>
      </c>
      <c r="F20" s="67"/>
      <c r="G20" s="67">
        <f>SUM(G21:G22)</f>
        <v>0</v>
      </c>
      <c r="H20" s="67"/>
      <c r="I20" s="67">
        <f>SUM(I21:I22)</f>
        <v>0</v>
      </c>
      <c r="J20" s="67"/>
      <c r="K20" s="67">
        <f>SUM(K21:K22)</f>
        <v>0</v>
      </c>
      <c r="L20" s="67"/>
      <c r="M20" s="67">
        <f>SUM(M21:M22)</f>
        <v>0</v>
      </c>
      <c r="N20" s="67"/>
      <c r="O20" s="67">
        <f>SUM(O21:O22)</f>
        <v>0</v>
      </c>
      <c r="P20" s="67"/>
      <c r="Q20" s="67">
        <f>SUM(Q21:Q22)</f>
        <v>0</v>
      </c>
      <c r="R20" s="67"/>
      <c r="S20" s="67">
        <f>SUM(S21:S22)</f>
        <v>0</v>
      </c>
      <c r="T20" s="67"/>
      <c r="U20" s="67">
        <f>SUM(U21:U22)</f>
        <v>0</v>
      </c>
      <c r="V20" s="67"/>
      <c r="W20" s="67">
        <f>SUM(W21:W22)</f>
        <v>0</v>
      </c>
      <c r="X20" s="67"/>
      <c r="Y20" s="67">
        <f>SUM(Y21:Y22)</f>
        <v>0</v>
      </c>
      <c r="Z20" s="67"/>
    </row>
    <row r="21" spans="1:41" ht="15">
      <c r="A21" s="45" t="s">
        <v>47</v>
      </c>
      <c r="B21" s="45" t="s">
        <v>49</v>
      </c>
      <c r="C21" s="48" t="s">
        <v>78</v>
      </c>
      <c r="D21" s="4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71">
        <f>E21+G21+I21+K21-M21-O21-Q21-S21-U21+W21</f>
        <v>0</v>
      </c>
      <c r="Z21" s="71"/>
      <c r="AM21" s="10" t="s">
        <v>28</v>
      </c>
      <c r="AN21" s="10" t="s">
        <v>13</v>
      </c>
      <c r="AO21" s="10" t="s">
        <v>29</v>
      </c>
    </row>
    <row r="22" spans="1:41" ht="15">
      <c r="A22" s="45" t="s">
        <v>46</v>
      </c>
      <c r="B22" s="45" t="s">
        <v>50</v>
      </c>
      <c r="C22" s="48" t="s">
        <v>79</v>
      </c>
      <c r="D22" s="4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71">
        <f>E22+G22+I22+K22-M22-O22-Q22-S22-U22+W22</f>
        <v>0</v>
      </c>
      <c r="Z22" s="71"/>
      <c r="AM22" s="10" t="s">
        <v>28</v>
      </c>
      <c r="AN22" s="10" t="s">
        <v>13</v>
      </c>
      <c r="AO22" s="10" t="s">
        <v>29</v>
      </c>
    </row>
    <row r="23" spans="1:26" s="51" customFormat="1" ht="99.75">
      <c r="A23" s="49" t="s">
        <v>48</v>
      </c>
      <c r="B23" s="45" t="s">
        <v>41</v>
      </c>
      <c r="C23" s="57" t="s">
        <v>81</v>
      </c>
      <c r="D23" s="50"/>
      <c r="E23" s="67">
        <f>SUM(E24:E25)</f>
        <v>563.58</v>
      </c>
      <c r="F23" s="67"/>
      <c r="G23" s="67">
        <f>SUM(G24:G25)</f>
        <v>0</v>
      </c>
      <c r="H23" s="67"/>
      <c r="I23" s="67">
        <f>SUM(I24:I25)</f>
        <v>0</v>
      </c>
      <c r="J23" s="67"/>
      <c r="K23" s="67">
        <f>SUM(K24:K25)</f>
        <v>51.5</v>
      </c>
      <c r="L23" s="67"/>
      <c r="M23" s="67">
        <f>SUM(M24:M25)</f>
        <v>0</v>
      </c>
      <c r="N23" s="67"/>
      <c r="O23" s="67">
        <f>SUM(O24:O25)</f>
        <v>0</v>
      </c>
      <c r="P23" s="67"/>
      <c r="Q23" s="67">
        <f>SUM(Q24:Q25)</f>
        <v>615.08</v>
      </c>
      <c r="R23" s="67"/>
      <c r="S23" s="67">
        <f>SUM(S24:S25)</f>
        <v>0</v>
      </c>
      <c r="T23" s="67"/>
      <c r="U23" s="67">
        <f>SUM(U24:U25)</f>
        <v>0</v>
      </c>
      <c r="V23" s="67"/>
      <c r="W23" s="67">
        <f>SUM(W24:W25)</f>
        <v>0</v>
      </c>
      <c r="X23" s="67"/>
      <c r="Y23" s="67">
        <f>SUM(Y24:Y25)</f>
        <v>0</v>
      </c>
      <c r="Z23" s="67"/>
    </row>
    <row r="24" spans="1:41" ht="15">
      <c r="A24" s="45" t="s">
        <v>51</v>
      </c>
      <c r="B24" s="45" t="s">
        <v>61</v>
      </c>
      <c r="C24" s="48" t="s">
        <v>78</v>
      </c>
      <c r="D24" s="46"/>
      <c r="E24" s="66">
        <v>563.58</v>
      </c>
      <c r="F24" s="66"/>
      <c r="G24" s="66"/>
      <c r="H24" s="66"/>
      <c r="I24" s="66"/>
      <c r="J24" s="66"/>
      <c r="K24" s="66">
        <v>51.5</v>
      </c>
      <c r="L24" s="66"/>
      <c r="M24" s="66"/>
      <c r="N24" s="66"/>
      <c r="O24" s="66"/>
      <c r="P24" s="66"/>
      <c r="Q24" s="66">
        <v>615.08</v>
      </c>
      <c r="R24" s="66"/>
      <c r="S24" s="66"/>
      <c r="T24" s="66"/>
      <c r="U24" s="66"/>
      <c r="V24" s="66"/>
      <c r="W24" s="66"/>
      <c r="X24" s="66"/>
      <c r="Y24" s="71">
        <f>E24+G24+I24+K24-M24-O24-Q24-S24-U24+W24</f>
        <v>0</v>
      </c>
      <c r="Z24" s="71"/>
      <c r="AM24" s="10" t="s">
        <v>28</v>
      </c>
      <c r="AN24" s="10" t="s">
        <v>13</v>
      </c>
      <c r="AO24" s="10" t="s">
        <v>29</v>
      </c>
    </row>
    <row r="25" spans="1:41" ht="15">
      <c r="A25" s="45" t="s">
        <v>52</v>
      </c>
      <c r="B25" s="45" t="s">
        <v>62</v>
      </c>
      <c r="C25" s="48" t="s">
        <v>79</v>
      </c>
      <c r="D25" s="4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71">
        <f>E25+G25+I25+K25-M25-O25-Q25-S25-U25+W25</f>
        <v>0</v>
      </c>
      <c r="Z25" s="71"/>
      <c r="AM25" s="10" t="s">
        <v>28</v>
      </c>
      <c r="AN25" s="10" t="s">
        <v>13</v>
      </c>
      <c r="AO25" s="10" t="s">
        <v>29</v>
      </c>
    </row>
    <row r="26" spans="1:26" s="51" customFormat="1" ht="15">
      <c r="A26" s="49" t="s">
        <v>53</v>
      </c>
      <c r="B26" s="45" t="s">
        <v>63</v>
      </c>
      <c r="C26" s="57" t="s">
        <v>82</v>
      </c>
      <c r="D26" s="50"/>
      <c r="E26" s="67">
        <f>SUM(E27:E28)</f>
        <v>10231.18</v>
      </c>
      <c r="F26" s="67"/>
      <c r="G26" s="67">
        <f>SUM(G27:G28)</f>
        <v>5381.57</v>
      </c>
      <c r="H26" s="67"/>
      <c r="I26" s="67">
        <f>SUM(I27:I28)</f>
        <v>0</v>
      </c>
      <c r="J26" s="67"/>
      <c r="K26" s="67">
        <f>SUM(K27:K28)</f>
        <v>9993.04</v>
      </c>
      <c r="L26" s="67"/>
      <c r="M26" s="67">
        <f>SUM(M27:M28)</f>
        <v>0</v>
      </c>
      <c r="N26" s="67"/>
      <c r="O26" s="67">
        <f>SUM(O27:O28)</f>
        <v>0</v>
      </c>
      <c r="P26" s="67"/>
      <c r="Q26" s="67">
        <f>SUM(Q27:Q28)</f>
        <v>14761.43</v>
      </c>
      <c r="R26" s="67"/>
      <c r="S26" s="67">
        <f>SUM(S27:S28)</f>
        <v>0</v>
      </c>
      <c r="T26" s="67"/>
      <c r="U26" s="67">
        <f>SUM(U27:U28)</f>
        <v>0</v>
      </c>
      <c r="V26" s="67"/>
      <c r="W26" s="67">
        <f>SUM(W27:W28)</f>
        <v>0</v>
      </c>
      <c r="X26" s="67"/>
      <c r="Y26" s="67">
        <f>SUM(Y27:Y28)</f>
        <v>10844.36</v>
      </c>
      <c r="Z26" s="67"/>
    </row>
    <row r="27" spans="1:41" ht="15">
      <c r="A27" s="45" t="s">
        <v>54</v>
      </c>
      <c r="B27" s="45" t="s">
        <v>64</v>
      </c>
      <c r="C27" s="48" t="s">
        <v>78</v>
      </c>
      <c r="D27" s="46"/>
      <c r="E27" s="66">
        <v>10231.18</v>
      </c>
      <c r="F27" s="66"/>
      <c r="G27" s="66">
        <v>5381.57</v>
      </c>
      <c r="H27" s="66"/>
      <c r="I27" s="66"/>
      <c r="J27" s="66"/>
      <c r="K27" s="66">
        <v>9993.04</v>
      </c>
      <c r="L27" s="66"/>
      <c r="M27" s="66"/>
      <c r="N27" s="66"/>
      <c r="O27" s="66"/>
      <c r="P27" s="66"/>
      <c r="Q27" s="66">
        <v>14761.43</v>
      </c>
      <c r="R27" s="66"/>
      <c r="S27" s="66"/>
      <c r="T27" s="66"/>
      <c r="U27" s="66"/>
      <c r="V27" s="66"/>
      <c r="W27" s="66"/>
      <c r="X27" s="66"/>
      <c r="Y27" s="71">
        <f>E27+G27+I27+K27-M27-O27-Q27-S27-U27+W27</f>
        <v>10844.36</v>
      </c>
      <c r="Z27" s="71"/>
      <c r="AM27" s="10" t="s">
        <v>28</v>
      </c>
      <c r="AN27" s="10" t="s">
        <v>13</v>
      </c>
      <c r="AO27" s="10" t="s">
        <v>29</v>
      </c>
    </row>
    <row r="28" spans="1:41" ht="15">
      <c r="A28" s="45" t="s">
        <v>55</v>
      </c>
      <c r="B28" s="45" t="s">
        <v>65</v>
      </c>
      <c r="C28" s="48" t="s">
        <v>79</v>
      </c>
      <c r="D28" s="4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71">
        <f>E28+G28+I28+K28-M28-O28-Q28-S28-U28+W28</f>
        <v>0</v>
      </c>
      <c r="Z28" s="71"/>
      <c r="AM28" s="10" t="s">
        <v>28</v>
      </c>
      <c r="AN28" s="10" t="s">
        <v>13</v>
      </c>
      <c r="AO28" s="10" t="s">
        <v>29</v>
      </c>
    </row>
    <row r="29" spans="1:26" s="51" customFormat="1" ht="15">
      <c r="A29" s="49" t="s">
        <v>56</v>
      </c>
      <c r="B29" s="45" t="s">
        <v>85</v>
      </c>
      <c r="C29" s="57" t="s">
        <v>83</v>
      </c>
      <c r="D29" s="50"/>
      <c r="E29" s="67">
        <f>E17+E20+E23+E26</f>
        <v>1409942.14</v>
      </c>
      <c r="F29" s="67"/>
      <c r="G29" s="67">
        <f>G17+G20+G23+G26</f>
        <v>728005.43</v>
      </c>
      <c r="H29" s="67"/>
      <c r="I29" s="67">
        <f>I17+I20+I23+I26</f>
        <v>22330</v>
      </c>
      <c r="J29" s="67"/>
      <c r="K29" s="67">
        <f>K17+K20+K23+K26</f>
        <v>14001.48</v>
      </c>
      <c r="L29" s="67"/>
      <c r="M29" s="67">
        <f>M17+M20+M23+M26</f>
        <v>0</v>
      </c>
      <c r="N29" s="67"/>
      <c r="O29" s="67">
        <f>O17+O20+O23+O26</f>
        <v>0</v>
      </c>
      <c r="P29" s="67"/>
      <c r="Q29" s="67">
        <f>Q17+Q20+Q23+Q26</f>
        <v>782979.28</v>
      </c>
      <c r="R29" s="67"/>
      <c r="S29" s="67">
        <f>S17+S20+S23+S26</f>
        <v>0</v>
      </c>
      <c r="T29" s="67"/>
      <c r="U29" s="67">
        <f>U17+U20+U23+U26</f>
        <v>0</v>
      </c>
      <c r="V29" s="67"/>
      <c r="W29" s="67">
        <f>W17+W20+W23+W26</f>
        <v>0</v>
      </c>
      <c r="X29" s="67"/>
      <c r="Y29" s="67">
        <f>Y17+Y20+Y23+Y26</f>
        <v>1391299.77</v>
      </c>
      <c r="Z29" s="67"/>
    </row>
    <row r="30" spans="1:41" ht="12.75" customHeight="1">
      <c r="A30" s="63" t="s">
        <v>89</v>
      </c>
      <c r="B30" s="58"/>
      <c r="C30" s="58"/>
      <c r="D30" s="59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M30" s="10" t="s">
        <v>28</v>
      </c>
      <c r="AN30" s="10" t="s">
        <v>13</v>
      </c>
      <c r="AO30" s="10" t="s">
        <v>29</v>
      </c>
    </row>
    <row r="31" spans="1:41" ht="12.75" customHeight="1">
      <c r="A31" s="79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62" t="s">
        <v>86</v>
      </c>
      <c r="Z31" s="47" t="str">
        <f>IstaigosKodas</f>
        <v>2859</v>
      </c>
      <c r="AM31" s="10" t="s">
        <v>28</v>
      </c>
      <c r="AN31" s="10" t="s">
        <v>13</v>
      </c>
      <c r="AO31" s="10" t="s">
        <v>29</v>
      </c>
    </row>
    <row r="32" spans="1:41" ht="12.75" customHeight="1">
      <c r="A32" s="61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 t="s">
        <v>309</v>
      </c>
      <c r="X32" s="42"/>
      <c r="Y32" s="42"/>
      <c r="Z32" s="42"/>
      <c r="AM32" s="10" t="s">
        <v>28</v>
      </c>
      <c r="AN32" s="10" t="s">
        <v>13</v>
      </c>
      <c r="AO32" s="10" t="s">
        <v>29</v>
      </c>
    </row>
    <row r="33" spans="1:41" ht="12.75" customHeight="1" hidden="1">
      <c r="A33" s="29"/>
      <c r="B33" s="29"/>
      <c r="C33" s="30"/>
      <c r="D33" s="31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M33" s="10" t="s">
        <v>28</v>
      </c>
      <c r="AN33" s="10" t="s">
        <v>13</v>
      </c>
      <c r="AO33" s="10" t="s">
        <v>29</v>
      </c>
    </row>
    <row r="34" spans="1:41" ht="12.75" customHeight="1" hidden="1">
      <c r="A34" s="29"/>
      <c r="B34" s="29"/>
      <c r="C34" s="30"/>
      <c r="D34" s="31"/>
      <c r="E34" s="20"/>
      <c r="F34" s="17"/>
      <c r="G34" s="20"/>
      <c r="H34" s="17"/>
      <c r="I34" s="20"/>
      <c r="J34" s="17"/>
      <c r="K34" s="20"/>
      <c r="L34" s="17"/>
      <c r="M34" s="20"/>
      <c r="N34" s="17"/>
      <c r="O34" s="20"/>
      <c r="P34" s="17"/>
      <c r="Q34" s="20"/>
      <c r="R34" s="17"/>
      <c r="S34" s="20"/>
      <c r="T34" s="17"/>
      <c r="U34" s="20"/>
      <c r="V34" s="17"/>
      <c r="W34" s="20"/>
      <c r="X34" s="17"/>
      <c r="Y34" s="20"/>
      <c r="Z34" s="17"/>
      <c r="AM34" s="10" t="s">
        <v>28</v>
      </c>
      <c r="AN34" s="10" t="s">
        <v>13</v>
      </c>
      <c r="AO34" s="10" t="s">
        <v>29</v>
      </c>
    </row>
    <row r="35" spans="5:39" s="20" customFormat="1" ht="12.75" customHeight="1" hidden="1">
      <c r="E35" s="43"/>
      <c r="F35" s="53" t="str">
        <f>IstaigosVadovas</f>
        <v>Vilija Žutautienė</v>
      </c>
      <c r="G35" s="43"/>
      <c r="H35" s="53" t="str">
        <f>IstaigosVadovas</f>
        <v>Vilija Žutautienė</v>
      </c>
      <c r="I35" s="43"/>
      <c r="J35" s="53" t="str">
        <f>IstaigosVadovas</f>
        <v>Vilija Žutautienė</v>
      </c>
      <c r="K35" s="43"/>
      <c r="L35" s="53" t="str">
        <f>IstaigosVadovas</f>
        <v>Vilija Žutautienė</v>
      </c>
      <c r="M35" s="43"/>
      <c r="N35" s="43"/>
      <c r="O35" s="43"/>
      <c r="P35" s="53" t="str">
        <f>IstaigosVadovas</f>
        <v>Vilija Žutautienė</v>
      </c>
      <c r="Q35" s="43"/>
      <c r="R35" s="53" t="str">
        <f>IstaigosVadovas</f>
        <v>Vilija Žutautienė</v>
      </c>
      <c r="S35" s="43"/>
      <c r="T35" s="53" t="str">
        <f>IstaigosVadovas</f>
        <v>Vilija Žutautienė</v>
      </c>
      <c r="U35" s="43"/>
      <c r="V35" s="43"/>
      <c r="W35" s="43"/>
      <c r="X35" s="53" t="str">
        <f>IstaigosVadovas</f>
        <v>Vilija Žutautienė</v>
      </c>
      <c r="Y35" s="43"/>
      <c r="Z35" s="53" t="str">
        <f>IstaigosVadovas</f>
        <v>Vilija Žutautienė</v>
      </c>
      <c r="AM35" s="20" t="s">
        <v>14</v>
      </c>
    </row>
    <row r="36" spans="5:26" s="20" customFormat="1" ht="12.75" customHeight="1"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</row>
    <row r="37" spans="1:4" s="20" customFormat="1" ht="15" customHeight="1">
      <c r="A37" s="22"/>
      <c r="B37" s="22"/>
      <c r="C37" s="44" t="s">
        <v>308</v>
      </c>
      <c r="D37" s="43"/>
    </row>
    <row r="38" spans="1:26" s="20" customFormat="1" ht="17.25" customHeight="1">
      <c r="A38" s="19"/>
      <c r="B38" s="19"/>
      <c r="C38" s="24" t="s">
        <v>34</v>
      </c>
      <c r="D38" s="52" t="s">
        <v>25</v>
      </c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 t="s">
        <v>24</v>
      </c>
      <c r="Y38" s="52"/>
      <c r="Z38" s="52"/>
    </row>
    <row r="39" spans="1:26" ht="14.25" customHeight="1" hidden="1">
      <c r="A39" s="23"/>
      <c r="B39" s="23"/>
      <c r="C39" s="21"/>
      <c r="D39" s="54"/>
      <c r="E39" s="18"/>
      <c r="F39" s="52"/>
      <c r="G39" s="18"/>
      <c r="H39" s="52"/>
      <c r="I39" s="18"/>
      <c r="J39" s="52"/>
      <c r="K39" s="18"/>
      <c r="L39" s="52"/>
      <c r="M39" s="18"/>
      <c r="N39" s="18"/>
      <c r="O39" s="18"/>
      <c r="P39" s="52"/>
      <c r="Q39" s="18"/>
      <c r="R39" s="52"/>
      <c r="S39" s="18"/>
      <c r="T39" s="52"/>
      <c r="U39" s="18"/>
      <c r="V39" s="18"/>
      <c r="W39" s="18"/>
      <c r="X39" s="52"/>
      <c r="Y39" s="18"/>
      <c r="Z39" s="52"/>
    </row>
    <row r="40" spans="1:4" ht="14.25" customHeight="1" hidden="1">
      <c r="A40" s="18"/>
      <c r="B40" s="18"/>
      <c r="C40" s="18"/>
      <c r="D40" s="18"/>
    </row>
    <row r="41" ht="14.25" customHeight="1" hidden="1"/>
    <row r="42" ht="14.25" customHeight="1" hidden="1"/>
    <row r="43" ht="14.25" customHeight="1" hidden="1"/>
    <row r="44" ht="14.25" customHeight="1" hidden="1"/>
    <row r="45" ht="14.25" customHeight="1" hidden="1"/>
    <row r="46" ht="14.25" customHeight="1" hidden="1"/>
    <row r="47" ht="14.25" customHeight="1" hidden="1"/>
    <row r="48" ht="14.25" customHeight="1" hidden="1"/>
    <row r="49" ht="14.25" customHeight="1" hidden="1"/>
    <row r="50" ht="14.25" customHeight="1" hidden="1"/>
    <row r="51" ht="14.25" customHeight="1" hidden="1"/>
    <row r="52" ht="14.25" customHeight="1" hidden="1"/>
    <row r="53" ht="14.25" customHeight="1" hidden="1"/>
    <row r="54" ht="14.25" customHeight="1" hidden="1"/>
    <row r="55" ht="14.25" customHeight="1" hidden="1"/>
    <row r="56" ht="14.25" customHeight="1" hidden="1"/>
    <row r="57" ht="14.25" customHeight="1" hidden="1"/>
    <row r="58" ht="14.25" customHeight="1" hidden="1"/>
    <row r="59" ht="14.25" customHeight="1" hidden="1"/>
    <row r="60" ht="14.25" customHeight="1" hidden="1"/>
    <row r="61" ht="14.25" customHeight="1" hidden="1"/>
    <row r="62" ht="14.25" customHeight="1" hidden="1"/>
    <row r="63" ht="14.25" customHeight="1" hidden="1"/>
    <row r="64" ht="14.25" customHeight="1" hidden="1"/>
    <row r="65" ht="14.25" customHeight="1" hidden="1"/>
    <row r="66" ht="14.25" customHeight="1" hidden="1"/>
    <row r="67" ht="14.25" customHeight="1" hidden="1"/>
    <row r="68" ht="14.25" customHeight="1" hidden="1"/>
    <row r="69" ht="14.25" customHeight="1" hidden="1"/>
    <row r="70" ht="14.25" customHeight="1" hidden="1"/>
    <row r="71" ht="14.25" customHeight="1" hidden="1"/>
    <row r="72" ht="14.25" customHeight="1" hidden="1"/>
    <row r="73" ht="14.25" customHeight="1" hidden="1"/>
    <row r="74" ht="14.25" customHeight="1" hidden="1"/>
    <row r="75" ht="14.25" customHeight="1" hidden="1"/>
    <row r="76" ht="14.25" customHeight="1" hidden="1"/>
    <row r="77" ht="14.25" customHeight="1" hidden="1"/>
    <row r="78" ht="14.25" customHeight="1" hidden="1"/>
    <row r="79" ht="14.25" customHeight="1" hidden="1"/>
    <row r="80" ht="14.25" customHeight="1" hidden="1"/>
    <row r="81" ht="14.25" customHeight="1" hidden="1"/>
    <row r="82" ht="14.25" customHeight="1" hidden="1"/>
    <row r="83" ht="14.25" customHeight="1" hidden="1"/>
    <row r="84" ht="14.25" customHeight="1" hidden="1"/>
    <row r="85" ht="14.25" customHeight="1" hidden="1"/>
    <row r="86" ht="14.25" customHeight="1" hidden="1"/>
    <row r="87" ht="14.25" customHeight="1" hidden="1"/>
    <row r="88" ht="14.25" customHeight="1" hidden="1"/>
    <row r="89" ht="14.25" customHeight="1" hidden="1"/>
    <row r="90" ht="14.25" customHeight="1" hidden="1"/>
    <row r="91" ht="14.25" customHeight="1" hidden="1"/>
    <row r="92" ht="14.25" customHeight="1" hidden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 hidden="1"/>
    <row r="99" ht="14.25" customHeight="1" hidden="1"/>
    <row r="100" ht="14.25" customHeight="1" hidden="1"/>
    <row r="101" ht="14.25" customHeight="1" hidden="1"/>
    <row r="102" ht="14.25" customHeight="1" hidden="1"/>
    <row r="103" ht="14.25" customHeight="1" hidden="1"/>
    <row r="104" ht="14.25" customHeight="1" hidden="1"/>
    <row r="105" ht="14.25" customHeight="1" hidden="1"/>
    <row r="106" ht="14.25" customHeight="1" hidden="1"/>
    <row r="107" ht="14.25" customHeight="1" hidden="1"/>
    <row r="108" ht="14.25" customHeight="1" hidden="1"/>
    <row r="109" ht="14.25" customHeight="1" hidden="1"/>
    <row r="110" ht="14.25" customHeight="1" hidden="1"/>
    <row r="111" ht="14.25" customHeight="1" hidden="1"/>
    <row r="112" ht="14.25" customHeight="1" hidden="1"/>
    <row r="113" ht="14.25" customHeight="1" hidden="1"/>
    <row r="114" ht="14.25" customHeight="1" hidden="1"/>
    <row r="115" ht="14.25" customHeight="1" hidden="1"/>
    <row r="116" ht="14.25" customHeight="1" hidden="1"/>
    <row r="117" ht="14.25" customHeight="1" hidden="1"/>
    <row r="118" ht="14.25" customHeight="1" hidden="1"/>
    <row r="119" ht="14.25" customHeight="1" hidden="1"/>
    <row r="120" ht="14.25" customHeight="1" hidden="1"/>
    <row r="121" ht="14.25" customHeight="1" hidden="1"/>
    <row r="122" ht="14.25" customHeight="1" hidden="1"/>
    <row r="123" ht="14.25" customHeight="1" hidden="1"/>
    <row r="124" ht="14.25" customHeight="1" hidden="1"/>
    <row r="125" ht="14.25" customHeight="1" hidden="1"/>
    <row r="126" ht="14.25" customHeight="1" hidden="1"/>
    <row r="127" ht="14.25" customHeight="1" hidden="1"/>
    <row r="128" ht="14.25" customHeight="1" hidden="1"/>
    <row r="129" ht="14.25" customHeight="1" hidden="1"/>
    <row r="130" ht="14.25" customHeight="1" hidden="1"/>
  </sheetData>
  <sheetProtection password="EF5F" sheet="1" objects="1" scenarios="1"/>
  <mergeCells count="189">
    <mergeCell ref="W22:X22"/>
    <mergeCell ref="W18:X18"/>
    <mergeCell ref="Y18:Z18"/>
    <mergeCell ref="Y22:Z22"/>
    <mergeCell ref="Y21:Z21"/>
    <mergeCell ref="Y16:Z16"/>
    <mergeCell ref="Y17:Z17"/>
    <mergeCell ref="W16:X16"/>
    <mergeCell ref="W21:X21"/>
    <mergeCell ref="W1:Z1"/>
    <mergeCell ref="W2:Z2"/>
    <mergeCell ref="W17:X17"/>
    <mergeCell ref="A3:Z3"/>
    <mergeCell ref="G10:I10"/>
    <mergeCell ref="A9:Z9"/>
    <mergeCell ref="A4:Z4"/>
    <mergeCell ref="A5:Z5"/>
    <mergeCell ref="A6:Z6"/>
    <mergeCell ref="A7:Z7"/>
    <mergeCell ref="M20:N20"/>
    <mergeCell ref="M21:N21"/>
    <mergeCell ref="W19:X19"/>
    <mergeCell ref="Y19:Z19"/>
    <mergeCell ref="W20:X20"/>
    <mergeCell ref="Y20:Z20"/>
    <mergeCell ref="O19:P19"/>
    <mergeCell ref="Q19:R19"/>
    <mergeCell ref="S19:T19"/>
    <mergeCell ref="U19:V19"/>
    <mergeCell ref="M16:N16"/>
    <mergeCell ref="M17:N17"/>
    <mergeCell ref="M18:N18"/>
    <mergeCell ref="M19:N19"/>
    <mergeCell ref="A31:K31"/>
    <mergeCell ref="M33:N33"/>
    <mergeCell ref="M22:N22"/>
    <mergeCell ref="M24:N24"/>
    <mergeCell ref="K22:L22"/>
    <mergeCell ref="G22:H22"/>
    <mergeCell ref="E26:F26"/>
    <mergeCell ref="E25:F25"/>
    <mergeCell ref="K26:L26"/>
    <mergeCell ref="G26:H26"/>
    <mergeCell ref="G25:H25"/>
    <mergeCell ref="K16:L16"/>
    <mergeCell ref="K17:L17"/>
    <mergeCell ref="K18:L18"/>
    <mergeCell ref="K19:L19"/>
    <mergeCell ref="G17:H17"/>
    <mergeCell ref="G18:H18"/>
    <mergeCell ref="G19:H19"/>
    <mergeCell ref="G20:H20"/>
    <mergeCell ref="G24:H24"/>
    <mergeCell ref="C14:C15"/>
    <mergeCell ref="A14:A15"/>
    <mergeCell ref="G15:H15"/>
    <mergeCell ref="E14:F15"/>
    <mergeCell ref="K24:L24"/>
    <mergeCell ref="I19:J19"/>
    <mergeCell ref="I20:J20"/>
    <mergeCell ref="K20:L20"/>
    <mergeCell ref="K21:L21"/>
    <mergeCell ref="I21:J21"/>
    <mergeCell ref="I22:J22"/>
    <mergeCell ref="G21:H21"/>
    <mergeCell ref="I16:J16"/>
    <mergeCell ref="I17:J17"/>
    <mergeCell ref="I18:J18"/>
    <mergeCell ref="E16:F16"/>
    <mergeCell ref="G16:H16"/>
    <mergeCell ref="E17:F17"/>
    <mergeCell ref="E18:F18"/>
    <mergeCell ref="M15:N15"/>
    <mergeCell ref="W15:X15"/>
    <mergeCell ref="K15:L15"/>
    <mergeCell ref="I15:J15"/>
    <mergeCell ref="O15:P15"/>
    <mergeCell ref="Q15:R15"/>
    <mergeCell ref="S15:T15"/>
    <mergeCell ref="U15:V15"/>
    <mergeCell ref="Q25:R25"/>
    <mergeCell ref="S25:T25"/>
    <mergeCell ref="U25:V25"/>
    <mergeCell ref="Y14:Z15"/>
    <mergeCell ref="G14:X14"/>
    <mergeCell ref="G23:H23"/>
    <mergeCell ref="K23:L23"/>
    <mergeCell ref="M23:N23"/>
    <mergeCell ref="W23:X23"/>
    <mergeCell ref="Y23:Z23"/>
    <mergeCell ref="O24:P24"/>
    <mergeCell ref="Q24:R24"/>
    <mergeCell ref="S24:T24"/>
    <mergeCell ref="U24:V24"/>
    <mergeCell ref="W24:X24"/>
    <mergeCell ref="Y24:Z24"/>
    <mergeCell ref="W25:X25"/>
    <mergeCell ref="Y25:Z25"/>
    <mergeCell ref="K25:L25"/>
    <mergeCell ref="M25:N25"/>
    <mergeCell ref="W26:X26"/>
    <mergeCell ref="Y26:Z26"/>
    <mergeCell ref="S26:T26"/>
    <mergeCell ref="U26:V26"/>
    <mergeCell ref="O26:P26"/>
    <mergeCell ref="Q26:R26"/>
    <mergeCell ref="M26:N26"/>
    <mergeCell ref="O25:P25"/>
    <mergeCell ref="W27:X27"/>
    <mergeCell ref="Y27:Z27"/>
    <mergeCell ref="G28:H28"/>
    <mergeCell ref="K28:L28"/>
    <mergeCell ref="M28:N28"/>
    <mergeCell ref="W28:X28"/>
    <mergeCell ref="Y28:Z28"/>
    <mergeCell ref="G27:H27"/>
    <mergeCell ref="K27:L27"/>
    <mergeCell ref="M27:N27"/>
    <mergeCell ref="E29:F29"/>
    <mergeCell ref="G29:H29"/>
    <mergeCell ref="K29:L29"/>
    <mergeCell ref="M29:N29"/>
    <mergeCell ref="W29:X29"/>
    <mergeCell ref="Y29:Z29"/>
    <mergeCell ref="O29:P29"/>
    <mergeCell ref="Q29:R29"/>
    <mergeCell ref="S29:T29"/>
    <mergeCell ref="U29:V29"/>
    <mergeCell ref="E19:F19"/>
    <mergeCell ref="E20:F20"/>
    <mergeCell ref="E27:F27"/>
    <mergeCell ref="E28:F28"/>
    <mergeCell ref="E21:F21"/>
    <mergeCell ref="E22:F22"/>
    <mergeCell ref="E23:F23"/>
    <mergeCell ref="E24:F24"/>
    <mergeCell ref="E33:F33"/>
    <mergeCell ref="G33:H33"/>
    <mergeCell ref="K33:L33"/>
    <mergeCell ref="I33:J33"/>
    <mergeCell ref="I27:J27"/>
    <mergeCell ref="I28:J28"/>
    <mergeCell ref="I29:J29"/>
    <mergeCell ref="I23:J23"/>
    <mergeCell ref="I24:J24"/>
    <mergeCell ref="I25:J25"/>
    <mergeCell ref="I26:J26"/>
    <mergeCell ref="O16:P16"/>
    <mergeCell ref="Q16:R16"/>
    <mergeCell ref="S16:T16"/>
    <mergeCell ref="U16:V16"/>
    <mergeCell ref="O17:P17"/>
    <mergeCell ref="Q17:R17"/>
    <mergeCell ref="S17:T17"/>
    <mergeCell ref="U17:V17"/>
    <mergeCell ref="O18:P18"/>
    <mergeCell ref="Q18:R18"/>
    <mergeCell ref="S18:T18"/>
    <mergeCell ref="U18:V18"/>
    <mergeCell ref="O20:P20"/>
    <mergeCell ref="Q20:R20"/>
    <mergeCell ref="S20:T20"/>
    <mergeCell ref="U20:V20"/>
    <mergeCell ref="O21:P21"/>
    <mergeCell ref="Q21:R21"/>
    <mergeCell ref="S21:T21"/>
    <mergeCell ref="U21:V21"/>
    <mergeCell ref="O22:P22"/>
    <mergeCell ref="Q22:R22"/>
    <mergeCell ref="S22:T22"/>
    <mergeCell ref="U22:V22"/>
    <mergeCell ref="O23:P23"/>
    <mergeCell ref="Q23:R23"/>
    <mergeCell ref="S23:T23"/>
    <mergeCell ref="U23:V23"/>
    <mergeCell ref="O27:P27"/>
    <mergeCell ref="Q27:R27"/>
    <mergeCell ref="S27:T27"/>
    <mergeCell ref="U27:V27"/>
    <mergeCell ref="O28:P28"/>
    <mergeCell ref="Q28:R28"/>
    <mergeCell ref="S28:T28"/>
    <mergeCell ref="U28:V28"/>
    <mergeCell ref="Y33:Z33"/>
    <mergeCell ref="O33:P33"/>
    <mergeCell ref="Q33:R33"/>
    <mergeCell ref="S33:T33"/>
    <mergeCell ref="U33:V33"/>
    <mergeCell ref="W33:X33"/>
  </mergeCells>
  <conditionalFormatting sqref="K11">
    <cfRule type="cellIs" priority="3" dxfId="0" operator="equal" stopIfTrue="1">
      <formula>""</formula>
    </cfRule>
  </conditionalFormatting>
  <printOptions horizontalCentered="1"/>
  <pageMargins left="0.36" right="0.2755905511811024" top="0.72" bottom="0.3937007874015748" header="0.51" footer="0.2755905511811024"/>
  <pageSetup fitToHeight="1" fitToWidth="1" horizontalDpi="600" verticalDpi="600" orientation="landscape" paperSize="9" scale="61" r:id="rId2"/>
  <headerFooter alignWithMargins="0">
    <oddHeader>&amp;C&amp;P&amp;RCRC kodas: 5D5FC898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wsInstrukcija"/>
  <dimension ref="B2:B10"/>
  <sheetViews>
    <sheetView showGridLines="0" showRowColHeaders="0" tabSelected="1" zoomScalePageLayoutView="0" workbookViewId="0" topLeftCell="A1">
      <selection activeCell="A1" sqref="A1"/>
    </sheetView>
  </sheetViews>
  <sheetFormatPr defaultColWidth="9.33203125" defaultRowHeight="10.5"/>
  <cols>
    <col min="1" max="1" width="9.33203125" style="11" customWidth="1"/>
    <col min="2" max="2" width="84.66015625" style="11" customWidth="1"/>
    <col min="3" max="3" width="53.66015625" style="11" customWidth="1"/>
    <col min="4" max="16384" width="9.33203125" style="11" customWidth="1"/>
  </cols>
  <sheetData>
    <row r="1" ht="2.25" customHeight="1"/>
    <row r="2" ht="12.75">
      <c r="B2" s="12"/>
    </row>
    <row r="3" ht="40.5" customHeight="1">
      <c r="B3" s="13" t="s">
        <v>15</v>
      </c>
    </row>
    <row r="4" ht="12.75" customHeight="1">
      <c r="B4" s="14" t="s">
        <v>17</v>
      </c>
    </row>
    <row r="5" ht="12.75" customHeight="1">
      <c r="B5" s="14" t="s">
        <v>18</v>
      </c>
    </row>
    <row r="6" ht="12.75" customHeight="1">
      <c r="B6" s="14" t="s">
        <v>19</v>
      </c>
    </row>
    <row r="7" ht="12.75">
      <c r="B7" s="15"/>
    </row>
    <row r="8" ht="18">
      <c r="B8" s="13" t="s">
        <v>16</v>
      </c>
    </row>
    <row r="9" ht="12.75">
      <c r="B9" s="14" t="s">
        <v>20</v>
      </c>
    </row>
    <row r="10" ht="12.75">
      <c r="B10" s="14" t="s">
        <v>21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wsCRC"/>
  <dimension ref="A1:C2"/>
  <sheetViews>
    <sheetView zoomScalePageLayoutView="0" workbookViewId="0" topLeftCell="A1">
      <selection activeCell="A1" sqref="A1"/>
    </sheetView>
  </sheetViews>
  <sheetFormatPr defaultColWidth="9.33203125" defaultRowHeight="10.5"/>
  <sheetData>
    <row r="1" ht="10.5">
      <c r="A1" s="16" t="s">
        <v>463</v>
      </c>
    </row>
    <row r="2" spans="1:3" ht="10.5">
      <c r="A2" t="s">
        <v>87</v>
      </c>
      <c r="B2" t="s">
        <v>22</v>
      </c>
      <c r="C2" t="s">
        <v>23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wsIstaiga"/>
  <dimension ref="A1:B12"/>
  <sheetViews>
    <sheetView zoomScalePageLayoutView="0" workbookViewId="0" topLeftCell="A1">
      <selection activeCell="A1" sqref="A1"/>
    </sheetView>
  </sheetViews>
  <sheetFormatPr defaultColWidth="9.33203125" defaultRowHeight="16.5" customHeight="1"/>
  <cols>
    <col min="1" max="1" width="39.66015625" style="2" bestFit="1" customWidth="1"/>
    <col min="2" max="2" width="30.83203125" style="1" bestFit="1" customWidth="1"/>
    <col min="3" max="16384" width="9.33203125" style="1" customWidth="1"/>
  </cols>
  <sheetData>
    <row r="1" spans="1:2" s="3" customFormat="1" ht="16.5" customHeight="1">
      <c r="A1" s="3" t="s">
        <v>3</v>
      </c>
      <c r="B1" s="3" t="s">
        <v>4</v>
      </c>
    </row>
    <row r="2" spans="1:2" ht="16.5" customHeight="1">
      <c r="A2" s="2" t="s">
        <v>5</v>
      </c>
      <c r="B2" s="1" t="s">
        <v>310</v>
      </c>
    </row>
    <row r="3" spans="1:2" ht="16.5" customHeight="1">
      <c r="A3" s="2" t="s">
        <v>6</v>
      </c>
      <c r="B3" s="1" t="s">
        <v>311</v>
      </c>
    </row>
    <row r="4" spans="1:2" ht="16.5" customHeight="1">
      <c r="A4" s="2" t="s">
        <v>1</v>
      </c>
      <c r="B4" s="1" t="s">
        <v>309</v>
      </c>
    </row>
    <row r="5" spans="1:2" ht="16.5" customHeight="1">
      <c r="A5" s="2" t="s">
        <v>2</v>
      </c>
      <c r="B5" s="1" t="s">
        <v>312</v>
      </c>
    </row>
    <row r="6" spans="1:2" ht="16.5" customHeight="1">
      <c r="A6" s="2" t="s">
        <v>7</v>
      </c>
      <c r="B6" s="1" t="s">
        <v>313</v>
      </c>
    </row>
    <row r="7" spans="1:2" ht="16.5" customHeight="1">
      <c r="A7" s="2" t="s">
        <v>8</v>
      </c>
      <c r="B7" s="1" t="s">
        <v>314</v>
      </c>
    </row>
    <row r="8" spans="1:2" ht="16.5" customHeight="1">
      <c r="A8" s="2" t="s">
        <v>9</v>
      </c>
      <c r="B8" s="1" t="s">
        <v>315</v>
      </c>
    </row>
    <row r="9" spans="1:2" ht="16.5" customHeight="1">
      <c r="A9" s="2" t="s">
        <v>10</v>
      </c>
      <c r="B9" s="1" t="s">
        <v>316</v>
      </c>
    </row>
    <row r="10" spans="1:2" ht="16.5" customHeight="1">
      <c r="A10" s="2" t="s">
        <v>317</v>
      </c>
      <c r="B10" s="4" t="s">
        <v>318</v>
      </c>
    </row>
    <row r="11" spans="1:2" ht="16.5" customHeight="1">
      <c r="A11" s="2" t="s">
        <v>11</v>
      </c>
      <c r="B11" s="4" t="s">
        <v>319</v>
      </c>
    </row>
    <row r="12" spans="1:2" ht="16.5" customHeight="1">
      <c r="A12" s="2" t="s">
        <v>12</v>
      </c>
      <c r="B12" s="4" t="s">
        <v>320</v>
      </c>
    </row>
  </sheetData>
  <sheetProtection password="EF5F" sheet="1" objects="1" scenarios="1"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wsFunkcija"/>
  <dimension ref="A1:B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1" t="s">
        <v>321</v>
      </c>
      <c r="B1" s="1" t="s">
        <v>322</v>
      </c>
    </row>
    <row r="2" spans="1:2" ht="10.5">
      <c r="A2" s="1" t="s">
        <v>323</v>
      </c>
      <c r="B2" s="1" t="s">
        <v>324</v>
      </c>
    </row>
    <row r="3" spans="1:2" ht="10.5">
      <c r="A3" s="1" t="s">
        <v>325</v>
      </c>
      <c r="B3" s="1" t="s">
        <v>326</v>
      </c>
    </row>
    <row r="4" spans="1:2" ht="10.5">
      <c r="A4" s="1" t="s">
        <v>327</v>
      </c>
      <c r="B4" s="1" t="s">
        <v>328</v>
      </c>
    </row>
    <row r="5" spans="1:2" ht="10.5">
      <c r="A5" s="1" t="s">
        <v>329</v>
      </c>
      <c r="B5" s="1" t="s">
        <v>330</v>
      </c>
    </row>
    <row r="6" spans="1:2" ht="10.5">
      <c r="A6" s="1" t="s">
        <v>331</v>
      </c>
      <c r="B6" s="1" t="s">
        <v>332</v>
      </c>
    </row>
    <row r="7" spans="1:2" ht="10.5">
      <c r="A7" s="1" t="s">
        <v>333</v>
      </c>
      <c r="B7" s="1" t="s">
        <v>334</v>
      </c>
    </row>
    <row r="8" spans="1:2" ht="10.5">
      <c r="A8" s="1" t="s">
        <v>335</v>
      </c>
      <c r="B8" s="1" t="s">
        <v>336</v>
      </c>
    </row>
    <row r="9" spans="1:2" ht="10.5">
      <c r="A9" s="1" t="s">
        <v>337</v>
      </c>
      <c r="B9" s="1" t="s">
        <v>338</v>
      </c>
    </row>
    <row r="10" spans="1:2" ht="10.5">
      <c r="A10" s="1" t="s">
        <v>339</v>
      </c>
      <c r="B10" s="1" t="s">
        <v>340</v>
      </c>
    </row>
    <row r="11" spans="1:2" ht="10.5">
      <c r="A11" s="1" t="s">
        <v>341</v>
      </c>
      <c r="B11" s="1" t="s">
        <v>342</v>
      </c>
    </row>
    <row r="12" spans="1:2" ht="10.5">
      <c r="A12" s="1" t="s">
        <v>343</v>
      </c>
      <c r="B12" s="1" t="s">
        <v>344</v>
      </c>
    </row>
    <row r="13" spans="1:2" ht="10.5">
      <c r="A13" s="1" t="s">
        <v>345</v>
      </c>
      <c r="B13" s="1" t="s">
        <v>346</v>
      </c>
    </row>
    <row r="14" spans="1:2" ht="10.5">
      <c r="A14" s="1" t="s">
        <v>347</v>
      </c>
      <c r="B14" s="1" t="s">
        <v>348</v>
      </c>
    </row>
    <row r="15" spans="1:2" ht="10.5">
      <c r="A15" s="1" t="s">
        <v>349</v>
      </c>
      <c r="B15" s="1" t="s">
        <v>350</v>
      </c>
    </row>
    <row r="16" spans="1:2" ht="10.5">
      <c r="A16" s="1" t="s">
        <v>351</v>
      </c>
      <c r="B16" s="1" t="s">
        <v>352</v>
      </c>
    </row>
    <row r="17" spans="1:2" ht="10.5">
      <c r="A17" s="1" t="s">
        <v>353</v>
      </c>
      <c r="B17" s="1" t="s">
        <v>354</v>
      </c>
    </row>
    <row r="18" spans="1:2" ht="10.5">
      <c r="A18" s="1" t="s">
        <v>355</v>
      </c>
      <c r="B18" s="1" t="s">
        <v>356</v>
      </c>
    </row>
    <row r="19" spans="1:2" ht="10.5">
      <c r="A19" s="1" t="s">
        <v>357</v>
      </c>
      <c r="B19" s="1" t="s">
        <v>358</v>
      </c>
    </row>
    <row r="20" spans="1:2" ht="10.5">
      <c r="A20" s="1" t="s">
        <v>359</v>
      </c>
      <c r="B20" s="1" t="s">
        <v>359</v>
      </c>
    </row>
    <row r="21" spans="1:2" ht="10.5">
      <c r="A21" s="1" t="s">
        <v>305</v>
      </c>
      <c r="B21" s="1" t="s">
        <v>305</v>
      </c>
    </row>
    <row r="22" spans="1:2" ht="10.5">
      <c r="A22" s="1" t="s">
        <v>305</v>
      </c>
      <c r="B22" s="1" t="s">
        <v>305</v>
      </c>
    </row>
    <row r="23" spans="1:2" ht="10.5">
      <c r="A23" s="1" t="s">
        <v>305</v>
      </c>
      <c r="B23" s="1" t="s">
        <v>305</v>
      </c>
    </row>
    <row r="24" spans="1:2" ht="10.5">
      <c r="A24" s="1" t="s">
        <v>305</v>
      </c>
      <c r="B24" s="1" t="s">
        <v>305</v>
      </c>
    </row>
    <row r="25" spans="1:2" ht="10.5">
      <c r="A25" s="1" t="s">
        <v>305</v>
      </c>
      <c r="B25" s="1" t="s">
        <v>305</v>
      </c>
    </row>
    <row r="26" spans="1:2" ht="10.5">
      <c r="A26" s="1" t="s">
        <v>305</v>
      </c>
      <c r="B26" s="1" t="s">
        <v>305</v>
      </c>
    </row>
    <row r="27" spans="1:2" ht="10.5">
      <c r="A27" s="1" t="s">
        <v>305</v>
      </c>
      <c r="B27" s="1" t="s">
        <v>305</v>
      </c>
    </row>
    <row r="28" spans="1:2" ht="10.5">
      <c r="A28" s="1" t="s">
        <v>305</v>
      </c>
      <c r="B28" s="1" t="s">
        <v>305</v>
      </c>
    </row>
    <row r="29" spans="1:2" ht="10.5">
      <c r="A29" s="1" t="s">
        <v>305</v>
      </c>
      <c r="B29" s="1" t="s">
        <v>305</v>
      </c>
    </row>
    <row r="30" spans="1:2" ht="10.5">
      <c r="A30" s="1" t="s">
        <v>305</v>
      </c>
      <c r="B30" s="1" t="s">
        <v>305</v>
      </c>
    </row>
    <row r="31" spans="1:2" ht="10.5">
      <c r="A31" s="1" t="s">
        <v>305</v>
      </c>
      <c r="B31" s="1" t="s">
        <v>305</v>
      </c>
    </row>
    <row r="32" spans="1:2" ht="10.5">
      <c r="A32" s="1" t="s">
        <v>305</v>
      </c>
      <c r="B32" s="1" t="s">
        <v>305</v>
      </c>
    </row>
    <row r="33" spans="1:2" ht="10.5">
      <c r="A33" s="1" t="s">
        <v>305</v>
      </c>
      <c r="B33" s="1" t="s">
        <v>305</v>
      </c>
    </row>
    <row r="34" spans="1:2" ht="10.5">
      <c r="A34" s="1" t="s">
        <v>305</v>
      </c>
      <c r="B34" s="1" t="s">
        <v>305</v>
      </c>
    </row>
    <row r="35" spans="1:2" ht="10.5">
      <c r="A35" s="1" t="s">
        <v>305</v>
      </c>
      <c r="B35" s="1" t="s">
        <v>305</v>
      </c>
    </row>
    <row r="36" spans="1:2" ht="10.5">
      <c r="A36" s="1" t="s">
        <v>305</v>
      </c>
      <c r="B36" s="1" t="s">
        <v>305</v>
      </c>
    </row>
    <row r="37" spans="1:2" ht="10.5">
      <c r="A37" s="1" t="s">
        <v>305</v>
      </c>
      <c r="B37" s="1" t="s">
        <v>305</v>
      </c>
    </row>
    <row r="38" spans="1:2" ht="10.5">
      <c r="A38" s="1" t="s">
        <v>305</v>
      </c>
      <c r="B38" s="1" t="s">
        <v>305</v>
      </c>
    </row>
    <row r="39" spans="1:2" ht="10.5">
      <c r="A39" s="1" t="s">
        <v>305</v>
      </c>
      <c r="B39" s="1" t="s">
        <v>305</v>
      </c>
    </row>
    <row r="40" spans="1:2" ht="10.5">
      <c r="A40" s="1" t="s">
        <v>305</v>
      </c>
      <c r="B40" s="1" t="s">
        <v>305</v>
      </c>
    </row>
    <row r="41" spans="1:2" ht="10.5">
      <c r="A41" s="1" t="s">
        <v>305</v>
      </c>
      <c r="B41" s="1" t="s">
        <v>305</v>
      </c>
    </row>
    <row r="42" spans="1:2" ht="10.5">
      <c r="A42" s="1" t="s">
        <v>305</v>
      </c>
      <c r="B42" s="1" t="s">
        <v>305</v>
      </c>
    </row>
    <row r="43" spans="1:2" ht="10.5">
      <c r="A43" s="1" t="s">
        <v>305</v>
      </c>
      <c r="B43" s="1" t="s">
        <v>305</v>
      </c>
    </row>
    <row r="44" spans="1:2" ht="10.5">
      <c r="A44" s="1" t="s">
        <v>305</v>
      </c>
      <c r="B44" s="1" t="s">
        <v>305</v>
      </c>
    </row>
    <row r="45" spans="1:2" ht="10.5">
      <c r="A45" s="1" t="s">
        <v>305</v>
      </c>
      <c r="B45" s="1" t="s">
        <v>305</v>
      </c>
    </row>
    <row r="46" spans="1:2" ht="10.5">
      <c r="A46" s="1" t="s">
        <v>305</v>
      </c>
      <c r="B46" s="1" t="s">
        <v>305</v>
      </c>
    </row>
    <row r="47" spans="1:2" ht="10.5">
      <c r="A47" s="1" t="s">
        <v>305</v>
      </c>
      <c r="B47" s="1" t="s">
        <v>305</v>
      </c>
    </row>
    <row r="48" spans="1:2" ht="10.5">
      <c r="A48" s="1" t="s">
        <v>305</v>
      </c>
      <c r="B48" s="1" t="s">
        <v>305</v>
      </c>
    </row>
    <row r="49" spans="1:2" ht="10.5">
      <c r="A49" s="1" t="s">
        <v>305</v>
      </c>
      <c r="B49" s="1" t="s">
        <v>305</v>
      </c>
    </row>
    <row r="50" spans="1:2" ht="10.5">
      <c r="A50" s="1" t="s">
        <v>305</v>
      </c>
      <c r="B50" s="1" t="s">
        <v>305</v>
      </c>
    </row>
    <row r="51" spans="1:2" ht="10.5">
      <c r="A51" s="1" t="s">
        <v>305</v>
      </c>
      <c r="B51" s="1" t="s">
        <v>305</v>
      </c>
    </row>
    <row r="52" spans="1:2" ht="10.5">
      <c r="A52" s="1" t="s">
        <v>305</v>
      </c>
      <c r="B52" s="1" t="s">
        <v>305</v>
      </c>
    </row>
    <row r="53" spans="1:2" ht="10.5">
      <c r="A53" s="1" t="s">
        <v>305</v>
      </c>
      <c r="B53" s="1" t="s">
        <v>305</v>
      </c>
    </row>
    <row r="54" spans="1:2" ht="10.5">
      <c r="A54" s="1" t="s">
        <v>305</v>
      </c>
      <c r="B54" s="1" t="s">
        <v>305</v>
      </c>
    </row>
    <row r="55" spans="1:2" ht="10.5">
      <c r="A55" s="1" t="s">
        <v>305</v>
      </c>
      <c r="B55" s="1" t="s">
        <v>305</v>
      </c>
    </row>
    <row r="56" spans="1:2" ht="10.5">
      <c r="A56" s="1" t="s">
        <v>305</v>
      </c>
      <c r="B56" s="1" t="s">
        <v>305</v>
      </c>
    </row>
    <row r="57" spans="1:2" ht="10.5">
      <c r="A57" s="1" t="s">
        <v>305</v>
      </c>
      <c r="B57" s="1" t="s">
        <v>305</v>
      </c>
    </row>
    <row r="58" spans="1:2" ht="10.5">
      <c r="A58" s="1" t="s">
        <v>305</v>
      </c>
      <c r="B58" s="1" t="s">
        <v>305</v>
      </c>
    </row>
    <row r="59" spans="1:2" ht="10.5">
      <c r="A59" s="1" t="s">
        <v>305</v>
      </c>
      <c r="B59" s="1" t="s">
        <v>305</v>
      </c>
    </row>
    <row r="60" spans="1:2" ht="10.5">
      <c r="A60" s="1" t="s">
        <v>305</v>
      </c>
      <c r="B60" s="1" t="s">
        <v>305</v>
      </c>
    </row>
    <row r="61" spans="1:2" ht="10.5">
      <c r="A61" s="1" t="s">
        <v>305</v>
      </c>
      <c r="B61" s="1" t="s">
        <v>305</v>
      </c>
    </row>
    <row r="62" spans="1:2" ht="10.5">
      <c r="A62" s="1" t="s">
        <v>305</v>
      </c>
      <c r="B62" s="1" t="s">
        <v>305</v>
      </c>
    </row>
    <row r="63" spans="1:2" ht="10.5">
      <c r="A63" s="1" t="s">
        <v>305</v>
      </c>
      <c r="B63" s="1" t="s">
        <v>305</v>
      </c>
    </row>
    <row r="64" spans="1:2" ht="10.5">
      <c r="A64" s="1" t="s">
        <v>305</v>
      </c>
      <c r="B64" s="1" t="s">
        <v>305</v>
      </c>
    </row>
    <row r="65" spans="1:2" ht="10.5">
      <c r="A65" s="1" t="s">
        <v>305</v>
      </c>
      <c r="B65" s="1" t="s">
        <v>305</v>
      </c>
    </row>
    <row r="66" spans="1:2" ht="10.5">
      <c r="A66" s="1" t="s">
        <v>305</v>
      </c>
      <c r="B66" s="1" t="s">
        <v>305</v>
      </c>
    </row>
    <row r="67" spans="1:2" ht="10.5">
      <c r="A67" s="1" t="s">
        <v>305</v>
      </c>
      <c r="B67" s="1" t="s">
        <v>305</v>
      </c>
    </row>
    <row r="68" spans="1:2" ht="10.5">
      <c r="A68" s="1" t="s">
        <v>305</v>
      </c>
      <c r="B68" s="1" t="s">
        <v>305</v>
      </c>
    </row>
    <row r="69" spans="1:2" ht="10.5">
      <c r="A69" s="1" t="s">
        <v>305</v>
      </c>
      <c r="B69" s="1" t="s">
        <v>305</v>
      </c>
    </row>
    <row r="70" spans="1:2" ht="10.5">
      <c r="A70" s="1" t="s">
        <v>305</v>
      </c>
      <c r="B70" s="1" t="s">
        <v>305</v>
      </c>
    </row>
    <row r="71" spans="1:2" ht="10.5">
      <c r="A71" s="1" t="s">
        <v>305</v>
      </c>
      <c r="B71" s="1" t="s">
        <v>305</v>
      </c>
    </row>
    <row r="72" spans="1:2" ht="10.5">
      <c r="A72" s="1" t="s">
        <v>305</v>
      </c>
      <c r="B72" s="1" t="s">
        <v>305</v>
      </c>
    </row>
    <row r="73" spans="1:2" ht="10.5">
      <c r="A73" s="1" t="s">
        <v>305</v>
      </c>
      <c r="B73" s="1" t="s">
        <v>305</v>
      </c>
    </row>
    <row r="74" spans="1:2" ht="10.5">
      <c r="A74" s="1" t="s">
        <v>305</v>
      </c>
      <c r="B74" s="1" t="s">
        <v>305</v>
      </c>
    </row>
    <row r="75" spans="1:2" ht="10.5">
      <c r="A75" s="1" t="s">
        <v>305</v>
      </c>
      <c r="B75" s="1" t="s">
        <v>305</v>
      </c>
    </row>
    <row r="76" spans="1:2" ht="10.5">
      <c r="A76" s="1" t="s">
        <v>305</v>
      </c>
      <c r="B76" s="1" t="s">
        <v>305</v>
      </c>
    </row>
    <row r="77" spans="1:2" ht="10.5">
      <c r="A77" s="1" t="s">
        <v>305</v>
      </c>
      <c r="B77" s="1" t="s">
        <v>305</v>
      </c>
    </row>
    <row r="78" spans="1:2" ht="10.5">
      <c r="A78" s="1" t="s">
        <v>305</v>
      </c>
      <c r="B78" s="1" t="s">
        <v>305</v>
      </c>
    </row>
    <row r="79" spans="1:2" ht="10.5">
      <c r="A79" s="1" t="s">
        <v>305</v>
      </c>
      <c r="B79" s="1" t="s">
        <v>305</v>
      </c>
    </row>
    <row r="80" spans="1:2" ht="10.5">
      <c r="A80" s="1" t="s">
        <v>305</v>
      </c>
      <c r="B80" s="1" t="s">
        <v>305</v>
      </c>
    </row>
    <row r="81" spans="1:2" ht="10.5">
      <c r="A81" s="1" t="s">
        <v>305</v>
      </c>
      <c r="B81" s="1" t="s">
        <v>305</v>
      </c>
    </row>
    <row r="82" spans="1:2" ht="10.5">
      <c r="A82" s="1" t="s">
        <v>305</v>
      </c>
      <c r="B82" s="1" t="s">
        <v>305</v>
      </c>
    </row>
    <row r="83" spans="1:2" ht="10.5">
      <c r="A83" s="1" t="s">
        <v>305</v>
      </c>
      <c r="B83" s="1" t="s">
        <v>305</v>
      </c>
    </row>
    <row r="84" spans="1:2" ht="10.5">
      <c r="A84" s="1" t="s">
        <v>305</v>
      </c>
      <c r="B84" s="1" t="s">
        <v>305</v>
      </c>
    </row>
    <row r="85" spans="1:2" ht="10.5">
      <c r="A85" s="1" t="s">
        <v>305</v>
      </c>
      <c r="B85" s="1" t="s">
        <v>305</v>
      </c>
    </row>
    <row r="86" spans="1:2" ht="10.5">
      <c r="A86" s="1" t="s">
        <v>305</v>
      </c>
      <c r="B86" s="1" t="s">
        <v>305</v>
      </c>
    </row>
    <row r="87" spans="1:2" ht="10.5">
      <c r="A87" s="1" t="s">
        <v>305</v>
      </c>
      <c r="B87" s="1" t="s">
        <v>305</v>
      </c>
    </row>
    <row r="88" spans="1:2" ht="10.5">
      <c r="A88" s="1" t="s">
        <v>305</v>
      </c>
      <c r="B88" s="1" t="s">
        <v>305</v>
      </c>
    </row>
    <row r="89" spans="1:2" ht="10.5">
      <c r="A89" s="1" t="s">
        <v>305</v>
      </c>
      <c r="B89" s="1" t="s">
        <v>305</v>
      </c>
    </row>
    <row r="90" spans="1:2" ht="10.5">
      <c r="A90" s="1" t="s">
        <v>305</v>
      </c>
      <c r="B90" s="1" t="s">
        <v>305</v>
      </c>
    </row>
    <row r="91" spans="1:2" ht="10.5">
      <c r="A91" s="1" t="s">
        <v>305</v>
      </c>
      <c r="B91" s="1" t="s">
        <v>305</v>
      </c>
    </row>
    <row r="92" spans="1:2" ht="10.5">
      <c r="A92" s="1" t="s">
        <v>305</v>
      </c>
      <c r="B92" s="1" t="s">
        <v>305</v>
      </c>
    </row>
    <row r="93" spans="1:2" ht="10.5">
      <c r="A93" s="1" t="s">
        <v>305</v>
      </c>
      <c r="B93" s="1" t="s">
        <v>305</v>
      </c>
    </row>
    <row r="94" spans="1:2" ht="10.5">
      <c r="A94" s="1" t="s">
        <v>305</v>
      </c>
      <c r="B94" s="1" t="s">
        <v>305</v>
      </c>
    </row>
    <row r="95" spans="1:2" ht="10.5">
      <c r="A95" s="1" t="s">
        <v>305</v>
      </c>
      <c r="B95" s="1" t="s">
        <v>305</v>
      </c>
    </row>
    <row r="96" spans="1:2" ht="10.5">
      <c r="A96" s="1" t="s">
        <v>305</v>
      </c>
      <c r="B96" s="1" t="s">
        <v>305</v>
      </c>
    </row>
    <row r="97" spans="1:2" ht="10.5">
      <c r="A97" s="1" t="s">
        <v>305</v>
      </c>
      <c r="B97" s="1" t="s">
        <v>305</v>
      </c>
    </row>
    <row r="98" spans="1:2" ht="10.5">
      <c r="A98" s="1" t="s">
        <v>305</v>
      </c>
      <c r="B98" s="1" t="s">
        <v>305</v>
      </c>
    </row>
    <row r="99" spans="1:2" ht="10.5">
      <c r="A99" s="1" t="s">
        <v>305</v>
      </c>
      <c r="B99" s="1" t="s">
        <v>305</v>
      </c>
    </row>
    <row r="100" spans="1:2" ht="10.5">
      <c r="A100" s="1" t="s">
        <v>305</v>
      </c>
      <c r="B100" s="1" t="s">
        <v>305</v>
      </c>
    </row>
    <row r="101" spans="1:2" ht="10.5">
      <c r="A101" s="1" t="s">
        <v>305</v>
      </c>
      <c r="B101" s="1" t="s">
        <v>305</v>
      </c>
    </row>
    <row r="102" spans="1:2" ht="10.5">
      <c r="A102" s="1" t="s">
        <v>305</v>
      </c>
      <c r="B102" s="1" t="s">
        <v>305</v>
      </c>
    </row>
    <row r="103" spans="1:2" ht="10.5">
      <c r="A103" s="1" t="s">
        <v>305</v>
      </c>
      <c r="B103" s="1" t="s">
        <v>305</v>
      </c>
    </row>
    <row r="104" spans="1:2" ht="10.5">
      <c r="A104" s="1" t="s">
        <v>305</v>
      </c>
      <c r="B104" s="1" t="s">
        <v>305</v>
      </c>
    </row>
    <row r="105" spans="1:2" ht="10.5">
      <c r="A105" s="1" t="s">
        <v>305</v>
      </c>
      <c r="B105" s="1" t="s">
        <v>305</v>
      </c>
    </row>
    <row r="106" spans="1:2" ht="10.5">
      <c r="A106" s="1" t="s">
        <v>305</v>
      </c>
      <c r="B106" s="1" t="s">
        <v>305</v>
      </c>
    </row>
    <row r="107" spans="1:2" ht="10.5">
      <c r="A107" s="1" t="s">
        <v>305</v>
      </c>
      <c r="B107" s="1" t="s">
        <v>305</v>
      </c>
    </row>
    <row r="108" spans="1:2" ht="10.5">
      <c r="A108" s="1" t="s">
        <v>305</v>
      </c>
      <c r="B108" s="1" t="s">
        <v>305</v>
      </c>
    </row>
    <row r="109" spans="1:2" ht="10.5">
      <c r="A109" s="1" t="s">
        <v>305</v>
      </c>
      <c r="B109" s="1" t="s">
        <v>305</v>
      </c>
    </row>
    <row r="110" spans="1:2" ht="10.5">
      <c r="A110" s="1" t="s">
        <v>305</v>
      </c>
      <c r="B110" s="1" t="s">
        <v>305</v>
      </c>
    </row>
    <row r="111" spans="1:2" ht="10.5">
      <c r="A111" s="1" t="s">
        <v>305</v>
      </c>
      <c r="B111" s="1" t="s">
        <v>305</v>
      </c>
    </row>
    <row r="112" spans="1:2" ht="10.5">
      <c r="A112" s="1" t="s">
        <v>305</v>
      </c>
      <c r="B112" s="1" t="s">
        <v>305</v>
      </c>
    </row>
    <row r="113" spans="1:2" ht="10.5">
      <c r="A113" s="1" t="s">
        <v>305</v>
      </c>
      <c r="B113" s="1" t="s">
        <v>305</v>
      </c>
    </row>
    <row r="114" spans="1:2" ht="10.5">
      <c r="A114" s="1" t="s">
        <v>305</v>
      </c>
      <c r="B114" s="1" t="s">
        <v>305</v>
      </c>
    </row>
    <row r="115" spans="1:2" ht="10.5">
      <c r="A115" s="1" t="s">
        <v>305</v>
      </c>
      <c r="B115" s="1" t="s">
        <v>305</v>
      </c>
    </row>
    <row r="116" spans="1:2" ht="10.5">
      <c r="A116" s="1" t="s">
        <v>305</v>
      </c>
      <c r="B116" s="1" t="s">
        <v>305</v>
      </c>
    </row>
    <row r="117" spans="1:2" ht="10.5">
      <c r="A117" s="1" t="s">
        <v>305</v>
      </c>
      <c r="B117" s="1" t="s">
        <v>305</v>
      </c>
    </row>
    <row r="118" spans="1:2" ht="10.5">
      <c r="A118" s="1" t="s">
        <v>305</v>
      </c>
      <c r="B118" s="1" t="s">
        <v>305</v>
      </c>
    </row>
    <row r="119" spans="1:2" ht="10.5">
      <c r="A119" s="1" t="s">
        <v>305</v>
      </c>
      <c r="B119" s="1" t="s">
        <v>305</v>
      </c>
    </row>
    <row r="120" spans="1:2" ht="10.5">
      <c r="A120" s="1" t="s">
        <v>305</v>
      </c>
      <c r="B120" s="1" t="s">
        <v>305</v>
      </c>
    </row>
    <row r="121" spans="1:2" ht="10.5">
      <c r="A121" s="1" t="s">
        <v>305</v>
      </c>
      <c r="B121" s="1" t="s">
        <v>305</v>
      </c>
    </row>
    <row r="122" spans="1:2" ht="10.5">
      <c r="A122" s="1" t="s">
        <v>305</v>
      </c>
      <c r="B122" s="1" t="s">
        <v>305</v>
      </c>
    </row>
    <row r="123" spans="1:2" ht="10.5">
      <c r="A123" s="1" t="s">
        <v>305</v>
      </c>
      <c r="B123" s="1" t="s">
        <v>305</v>
      </c>
    </row>
    <row r="124" spans="1:2" ht="10.5">
      <c r="A124" s="1" t="s">
        <v>305</v>
      </c>
      <c r="B124" s="1" t="s">
        <v>305</v>
      </c>
    </row>
    <row r="125" spans="1:2" ht="10.5">
      <c r="A125" s="1" t="s">
        <v>305</v>
      </c>
      <c r="B125" s="1" t="s">
        <v>305</v>
      </c>
    </row>
    <row r="126" spans="1:2" ht="10.5">
      <c r="A126" s="1" t="s">
        <v>305</v>
      </c>
      <c r="B126" s="1" t="s">
        <v>305</v>
      </c>
    </row>
    <row r="127" spans="1:2" ht="10.5">
      <c r="A127" s="1" t="s">
        <v>305</v>
      </c>
      <c r="B127" s="1" t="s">
        <v>305</v>
      </c>
    </row>
    <row r="128" spans="1:2" ht="10.5">
      <c r="A128" s="1" t="s">
        <v>305</v>
      </c>
      <c r="B128" s="1" t="s">
        <v>305</v>
      </c>
    </row>
    <row r="129" spans="1:2" ht="10.5">
      <c r="A129" s="1" t="s">
        <v>305</v>
      </c>
      <c r="B129" s="1" t="s">
        <v>305</v>
      </c>
    </row>
    <row r="130" spans="1:2" ht="10.5">
      <c r="A130" s="1" t="s">
        <v>305</v>
      </c>
      <c r="B130" s="1" t="s">
        <v>305</v>
      </c>
    </row>
    <row r="131" spans="1:2" ht="10.5">
      <c r="A131" s="1" t="s">
        <v>305</v>
      </c>
      <c r="B131" s="1" t="s">
        <v>305</v>
      </c>
    </row>
    <row r="132" spans="1:2" ht="10.5">
      <c r="A132" s="1" t="s">
        <v>305</v>
      </c>
      <c r="B132" s="1" t="s">
        <v>305</v>
      </c>
    </row>
    <row r="133" spans="1:2" ht="10.5">
      <c r="A133" s="1" t="s">
        <v>305</v>
      </c>
      <c r="B133" s="1" t="s">
        <v>305</v>
      </c>
    </row>
    <row r="134" spans="1:2" ht="10.5">
      <c r="A134" s="1" t="s">
        <v>305</v>
      </c>
      <c r="B134" s="1" t="s">
        <v>305</v>
      </c>
    </row>
    <row r="135" spans="1:2" ht="10.5">
      <c r="A135" s="1" t="s">
        <v>305</v>
      </c>
      <c r="B135" s="1" t="s">
        <v>305</v>
      </c>
    </row>
    <row r="136" spans="1:2" ht="10.5">
      <c r="A136" s="1" t="s">
        <v>305</v>
      </c>
      <c r="B136" s="1" t="s">
        <v>305</v>
      </c>
    </row>
    <row r="137" spans="1:2" ht="10.5">
      <c r="A137" s="1" t="s">
        <v>305</v>
      </c>
      <c r="B137" s="1" t="s">
        <v>305</v>
      </c>
    </row>
    <row r="138" spans="1:2" ht="10.5">
      <c r="A138" s="1" t="s">
        <v>305</v>
      </c>
      <c r="B138" s="1" t="s">
        <v>305</v>
      </c>
    </row>
    <row r="139" spans="1:2" ht="10.5">
      <c r="A139" s="1" t="s">
        <v>305</v>
      </c>
      <c r="B139" s="1" t="s">
        <v>305</v>
      </c>
    </row>
    <row r="140" spans="1:2" ht="10.5">
      <c r="A140" s="1" t="s">
        <v>305</v>
      </c>
      <c r="B140" s="1" t="s">
        <v>305</v>
      </c>
    </row>
    <row r="141" spans="1:2" ht="10.5">
      <c r="A141" s="1" t="s">
        <v>305</v>
      </c>
      <c r="B141" s="1" t="s">
        <v>305</v>
      </c>
    </row>
    <row r="142" spans="1:2" ht="10.5">
      <c r="A142" s="1" t="s">
        <v>305</v>
      </c>
      <c r="B142" s="1" t="s">
        <v>305</v>
      </c>
    </row>
    <row r="143" spans="1:2" ht="10.5">
      <c r="A143" s="1" t="s">
        <v>305</v>
      </c>
      <c r="B143" s="1" t="s">
        <v>305</v>
      </c>
    </row>
    <row r="144" spans="1:2" ht="10.5">
      <c r="A144" s="1" t="s">
        <v>305</v>
      </c>
      <c r="B144" s="1" t="s">
        <v>305</v>
      </c>
    </row>
    <row r="145" spans="1:2" ht="10.5">
      <c r="A145" s="1" t="s">
        <v>305</v>
      </c>
      <c r="B145" s="1" t="s">
        <v>305</v>
      </c>
    </row>
    <row r="146" spans="1:2" ht="10.5">
      <c r="A146" s="1" t="s">
        <v>305</v>
      </c>
      <c r="B146" s="1" t="s">
        <v>305</v>
      </c>
    </row>
    <row r="147" spans="1:2" ht="10.5">
      <c r="A147" s="1" t="s">
        <v>305</v>
      </c>
      <c r="B147" s="1" t="s">
        <v>305</v>
      </c>
    </row>
    <row r="148" spans="1:2" ht="10.5">
      <c r="A148" s="1" t="s">
        <v>305</v>
      </c>
      <c r="B148" s="1" t="s">
        <v>305</v>
      </c>
    </row>
    <row r="149" spans="1:2" ht="10.5">
      <c r="A149" s="1" t="s">
        <v>305</v>
      </c>
      <c r="B149" s="1" t="s">
        <v>305</v>
      </c>
    </row>
    <row r="150" spans="1:2" ht="10.5">
      <c r="A150" s="1" t="s">
        <v>305</v>
      </c>
      <c r="B150" s="1" t="s">
        <v>305</v>
      </c>
    </row>
    <row r="151" spans="1:2" ht="10.5">
      <c r="A151" s="1" t="s">
        <v>305</v>
      </c>
      <c r="B151" s="1" t="s">
        <v>305</v>
      </c>
    </row>
    <row r="152" spans="1:2" ht="10.5">
      <c r="A152" s="1" t="s">
        <v>305</v>
      </c>
      <c r="B152" s="1" t="s">
        <v>305</v>
      </c>
    </row>
    <row r="153" spans="1:2" ht="10.5">
      <c r="A153" s="1" t="s">
        <v>305</v>
      </c>
      <c r="B153" s="1" t="s">
        <v>305</v>
      </c>
    </row>
    <row r="154" spans="1:2" ht="10.5">
      <c r="A154" s="1" t="s">
        <v>305</v>
      </c>
      <c r="B154" s="1" t="s">
        <v>305</v>
      </c>
    </row>
    <row r="155" spans="1:2" ht="10.5">
      <c r="A155" s="1" t="s">
        <v>305</v>
      </c>
      <c r="B155" s="1" t="s">
        <v>305</v>
      </c>
    </row>
    <row r="156" spans="1:2" ht="10.5">
      <c r="A156" s="1" t="s">
        <v>305</v>
      </c>
      <c r="B156" s="1" t="s">
        <v>305</v>
      </c>
    </row>
    <row r="157" spans="1:2" ht="10.5">
      <c r="A157" s="1" t="s">
        <v>305</v>
      </c>
      <c r="B157" s="1" t="s">
        <v>305</v>
      </c>
    </row>
    <row r="158" spans="1:2" ht="10.5">
      <c r="A158" s="1" t="s">
        <v>305</v>
      </c>
      <c r="B158" s="1" t="s">
        <v>305</v>
      </c>
    </row>
    <row r="159" spans="1:2" ht="10.5">
      <c r="A159" s="1" t="s">
        <v>305</v>
      </c>
      <c r="B159" s="1" t="s">
        <v>305</v>
      </c>
    </row>
    <row r="160" spans="1:2" ht="10.5">
      <c r="A160" s="1" t="s">
        <v>305</v>
      </c>
      <c r="B160" s="1" t="s">
        <v>305</v>
      </c>
    </row>
    <row r="161" spans="1:2" ht="10.5">
      <c r="A161" s="1" t="s">
        <v>305</v>
      </c>
      <c r="B161" s="1" t="s">
        <v>305</v>
      </c>
    </row>
    <row r="162" spans="1:2" ht="10.5">
      <c r="A162" s="1" t="s">
        <v>305</v>
      </c>
      <c r="B162" s="1" t="s">
        <v>305</v>
      </c>
    </row>
    <row r="163" spans="1:2" ht="10.5">
      <c r="A163" s="1" t="s">
        <v>305</v>
      </c>
      <c r="B163" s="1" t="s">
        <v>305</v>
      </c>
    </row>
    <row r="164" spans="1:2" ht="10.5">
      <c r="A164" s="1" t="s">
        <v>305</v>
      </c>
      <c r="B164" s="1" t="s">
        <v>305</v>
      </c>
    </row>
    <row r="165" spans="1:2" ht="10.5">
      <c r="A165" s="1" t="s">
        <v>305</v>
      </c>
      <c r="B165" s="1" t="s">
        <v>305</v>
      </c>
    </row>
    <row r="166" spans="1:2" ht="10.5">
      <c r="A166" s="1" t="s">
        <v>305</v>
      </c>
      <c r="B166" s="1" t="s">
        <v>305</v>
      </c>
    </row>
    <row r="167" spans="1:2" ht="10.5">
      <c r="A167" s="1" t="s">
        <v>305</v>
      </c>
      <c r="B167" s="1" t="s">
        <v>305</v>
      </c>
    </row>
    <row r="168" spans="1:2" ht="10.5">
      <c r="A168" s="1" t="s">
        <v>305</v>
      </c>
      <c r="B168" s="1" t="s">
        <v>305</v>
      </c>
    </row>
    <row r="169" spans="1:2" ht="10.5">
      <c r="A169" s="1" t="s">
        <v>305</v>
      </c>
      <c r="B169" s="1" t="s">
        <v>305</v>
      </c>
    </row>
    <row r="170" spans="1:2" ht="10.5">
      <c r="A170" s="1" t="s">
        <v>305</v>
      </c>
      <c r="B170" s="1" t="s">
        <v>305</v>
      </c>
    </row>
    <row r="171" spans="1:2" ht="10.5">
      <c r="A171" s="1" t="s">
        <v>305</v>
      </c>
      <c r="B171" s="1" t="s">
        <v>305</v>
      </c>
    </row>
    <row r="172" spans="1:2" ht="10.5">
      <c r="A172" s="1" t="s">
        <v>305</v>
      </c>
      <c r="B172" s="1" t="s">
        <v>305</v>
      </c>
    </row>
    <row r="173" spans="1:2" ht="10.5">
      <c r="A173" s="1" t="s">
        <v>305</v>
      </c>
      <c r="B173" s="1" t="s">
        <v>305</v>
      </c>
    </row>
    <row r="174" spans="1:2" ht="10.5">
      <c r="A174" s="1" t="s">
        <v>305</v>
      </c>
      <c r="B174" s="1" t="s">
        <v>305</v>
      </c>
    </row>
    <row r="175" spans="1:2" ht="10.5">
      <c r="A175" s="1" t="s">
        <v>305</v>
      </c>
      <c r="B175" s="1" t="s">
        <v>305</v>
      </c>
    </row>
    <row r="176" spans="1:2" ht="10.5">
      <c r="A176" s="1" t="s">
        <v>305</v>
      </c>
      <c r="B176" s="1" t="s">
        <v>305</v>
      </c>
    </row>
    <row r="177" spans="1:2" ht="10.5">
      <c r="A177" s="1" t="s">
        <v>305</v>
      </c>
      <c r="B177" s="1" t="s">
        <v>305</v>
      </c>
    </row>
    <row r="178" spans="1:2" ht="10.5">
      <c r="A178" s="1" t="s">
        <v>305</v>
      </c>
      <c r="B178" s="1" t="s">
        <v>305</v>
      </c>
    </row>
    <row r="179" spans="1:2" ht="10.5">
      <c r="A179" s="1" t="s">
        <v>305</v>
      </c>
      <c r="B179" s="1" t="s">
        <v>305</v>
      </c>
    </row>
    <row r="180" spans="1:2" ht="10.5">
      <c r="A180" s="1" t="s">
        <v>305</v>
      </c>
      <c r="B180" s="1" t="s">
        <v>305</v>
      </c>
    </row>
    <row r="181" spans="1:2" ht="10.5">
      <c r="A181" s="1" t="s">
        <v>305</v>
      </c>
      <c r="B181" s="1" t="s">
        <v>305</v>
      </c>
    </row>
    <row r="182" spans="1:2" ht="10.5">
      <c r="A182" s="1" t="s">
        <v>305</v>
      </c>
      <c r="B182" s="1" t="s">
        <v>305</v>
      </c>
    </row>
    <row r="183" spans="1:2" ht="10.5">
      <c r="A183" s="1" t="s">
        <v>305</v>
      </c>
      <c r="B183" s="1" t="s">
        <v>305</v>
      </c>
    </row>
    <row r="184" spans="1:2" ht="10.5">
      <c r="A184" s="1" t="s">
        <v>305</v>
      </c>
      <c r="B184" s="1" t="s">
        <v>305</v>
      </c>
    </row>
    <row r="185" spans="1:2" ht="10.5">
      <c r="A185" s="1" t="s">
        <v>305</v>
      </c>
      <c r="B185" s="1" t="s">
        <v>305</v>
      </c>
    </row>
    <row r="186" spans="1:2" ht="10.5">
      <c r="A186" s="1" t="s">
        <v>305</v>
      </c>
      <c r="B186" s="1" t="s">
        <v>305</v>
      </c>
    </row>
    <row r="187" spans="1:2" ht="10.5">
      <c r="A187" s="1" t="s">
        <v>305</v>
      </c>
      <c r="B187" s="1" t="s">
        <v>305</v>
      </c>
    </row>
    <row r="188" spans="1:2" ht="10.5">
      <c r="A188" s="1" t="s">
        <v>305</v>
      </c>
      <c r="B188" s="1" t="s">
        <v>305</v>
      </c>
    </row>
    <row r="189" spans="1:2" ht="10.5">
      <c r="A189" s="1" t="s">
        <v>305</v>
      </c>
      <c r="B189" s="1" t="s">
        <v>305</v>
      </c>
    </row>
    <row r="190" spans="1:2" ht="10.5">
      <c r="A190" s="1" t="s">
        <v>305</v>
      </c>
      <c r="B190" s="1" t="s">
        <v>305</v>
      </c>
    </row>
    <row r="191" spans="1:2" ht="10.5">
      <c r="A191" s="1" t="s">
        <v>305</v>
      </c>
      <c r="B191" s="1" t="s">
        <v>305</v>
      </c>
    </row>
    <row r="192" spans="1:2" ht="10.5">
      <c r="A192" s="1" t="s">
        <v>305</v>
      </c>
      <c r="B192" s="1" t="s">
        <v>305</v>
      </c>
    </row>
    <row r="193" spans="1:2" ht="10.5">
      <c r="A193" s="1" t="s">
        <v>305</v>
      </c>
      <c r="B193" s="1" t="s">
        <v>305</v>
      </c>
    </row>
    <row r="194" spans="1:2" ht="10.5">
      <c r="A194" s="1" t="s">
        <v>305</v>
      </c>
      <c r="B194" s="1" t="s">
        <v>305</v>
      </c>
    </row>
    <row r="195" spans="1:2" ht="10.5">
      <c r="A195" s="1" t="s">
        <v>305</v>
      </c>
      <c r="B195" s="1" t="s">
        <v>305</v>
      </c>
    </row>
    <row r="196" spans="1:2" ht="10.5">
      <c r="A196" s="1" t="s">
        <v>305</v>
      </c>
      <c r="B196" s="1" t="s">
        <v>305</v>
      </c>
    </row>
    <row r="197" spans="1:2" ht="10.5">
      <c r="A197" s="1" t="s">
        <v>305</v>
      </c>
      <c r="B197" s="1" t="s">
        <v>305</v>
      </c>
    </row>
    <row r="198" spans="1:2" ht="10.5">
      <c r="A198" s="1" t="s">
        <v>305</v>
      </c>
      <c r="B198" s="1" t="s">
        <v>305</v>
      </c>
    </row>
    <row r="199" spans="1:2" ht="10.5">
      <c r="A199" s="1" t="s">
        <v>305</v>
      </c>
      <c r="B199" s="1" t="s">
        <v>305</v>
      </c>
    </row>
    <row r="200" spans="1:2" ht="10.5">
      <c r="A200" s="1" t="s">
        <v>305</v>
      </c>
      <c r="B200" s="1" t="s">
        <v>305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wsPrograma"/>
  <dimension ref="A1:B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4" t="s">
        <v>321</v>
      </c>
      <c r="B1" s="1" t="s">
        <v>322</v>
      </c>
    </row>
    <row r="2" spans="1:2" ht="10.5">
      <c r="A2" s="1" t="s">
        <v>360</v>
      </c>
      <c r="B2" s="1" t="s">
        <v>361</v>
      </c>
    </row>
    <row r="3" spans="1:2" ht="10.5">
      <c r="A3" s="1" t="s">
        <v>362</v>
      </c>
      <c r="B3" s="1" t="s">
        <v>363</v>
      </c>
    </row>
    <row r="4" spans="1:2" ht="10.5">
      <c r="A4" s="1" t="s">
        <v>364</v>
      </c>
      <c r="B4" s="1" t="s">
        <v>365</v>
      </c>
    </row>
    <row r="5" spans="1:2" ht="10.5">
      <c r="A5" s="1" t="s">
        <v>366</v>
      </c>
      <c r="B5" s="1" t="s">
        <v>367</v>
      </c>
    </row>
    <row r="6" spans="1:2" ht="10.5">
      <c r="A6" s="1" t="s">
        <v>368</v>
      </c>
      <c r="B6" s="1" t="s">
        <v>369</v>
      </c>
    </row>
    <row r="7" spans="1:2" ht="10.5">
      <c r="A7" s="1" t="s">
        <v>370</v>
      </c>
      <c r="B7" s="1" t="s">
        <v>371</v>
      </c>
    </row>
    <row r="8" spans="1:2" ht="10.5">
      <c r="A8" s="1" t="s">
        <v>372</v>
      </c>
      <c r="B8" s="1" t="s">
        <v>373</v>
      </c>
    </row>
    <row r="9" spans="1:2" ht="10.5">
      <c r="A9" s="1" t="s">
        <v>374</v>
      </c>
      <c r="B9" s="1" t="s">
        <v>375</v>
      </c>
    </row>
    <row r="10" spans="1:2" ht="10.5">
      <c r="A10" s="1" t="s">
        <v>376</v>
      </c>
      <c r="B10" s="1" t="s">
        <v>377</v>
      </c>
    </row>
    <row r="11" spans="1:2" ht="10.5">
      <c r="A11" s="1" t="s">
        <v>378</v>
      </c>
      <c r="B11" s="1" t="s">
        <v>379</v>
      </c>
    </row>
    <row r="12" spans="1:2" ht="10.5">
      <c r="A12" s="1" t="s">
        <v>380</v>
      </c>
      <c r="B12" s="1" t="s">
        <v>381</v>
      </c>
    </row>
    <row r="13" spans="1:2" ht="10.5">
      <c r="A13" s="1" t="s">
        <v>382</v>
      </c>
      <c r="B13" s="1" t="s">
        <v>383</v>
      </c>
    </row>
    <row r="14" spans="1:2" ht="10.5">
      <c r="A14" s="1" t="s">
        <v>384</v>
      </c>
      <c r="B14" s="1" t="s">
        <v>385</v>
      </c>
    </row>
    <row r="15" spans="1:2" ht="10.5">
      <c r="A15" s="1" t="s">
        <v>386</v>
      </c>
      <c r="B15" s="1" t="s">
        <v>387</v>
      </c>
    </row>
    <row r="16" spans="1:2" ht="10.5">
      <c r="A16" s="1" t="s">
        <v>388</v>
      </c>
      <c r="B16" s="1" t="s">
        <v>389</v>
      </c>
    </row>
    <row r="17" spans="1:2" ht="10.5">
      <c r="A17" s="1" t="s">
        <v>390</v>
      </c>
      <c r="B17" s="1" t="s">
        <v>391</v>
      </c>
    </row>
    <row r="18" spans="1:2" ht="10.5">
      <c r="A18" s="1" t="s">
        <v>392</v>
      </c>
      <c r="B18" s="1" t="s">
        <v>393</v>
      </c>
    </row>
    <row r="19" spans="1:2" ht="10.5">
      <c r="A19" s="1" t="s">
        <v>394</v>
      </c>
      <c r="B19" s="1" t="s">
        <v>395</v>
      </c>
    </row>
    <row r="20" spans="1:2" ht="10.5">
      <c r="A20" s="1" t="s">
        <v>396</v>
      </c>
      <c r="B20" s="1" t="s">
        <v>389</v>
      </c>
    </row>
    <row r="21" spans="1:2" ht="10.5">
      <c r="A21" s="1" t="s">
        <v>397</v>
      </c>
      <c r="B21" s="1" t="s">
        <v>398</v>
      </c>
    </row>
    <row r="22" spans="1:2" ht="10.5">
      <c r="A22" s="1" t="s">
        <v>399</v>
      </c>
      <c r="B22" s="1" t="s">
        <v>400</v>
      </c>
    </row>
    <row r="23" spans="1:2" ht="10.5">
      <c r="A23" s="1" t="s">
        <v>401</v>
      </c>
      <c r="B23" s="1" t="s">
        <v>402</v>
      </c>
    </row>
    <row r="24" spans="1:2" ht="10.5">
      <c r="A24" s="1" t="s">
        <v>403</v>
      </c>
      <c r="B24" s="1" t="s">
        <v>404</v>
      </c>
    </row>
    <row r="25" spans="1:2" ht="10.5">
      <c r="A25" s="1" t="s">
        <v>405</v>
      </c>
      <c r="B25" s="1" t="s">
        <v>406</v>
      </c>
    </row>
    <row r="26" spans="1:2" ht="10.5">
      <c r="A26" s="1" t="s">
        <v>407</v>
      </c>
      <c r="B26" s="1" t="s">
        <v>408</v>
      </c>
    </row>
    <row r="27" spans="1:2" ht="10.5">
      <c r="A27" s="1" t="s">
        <v>409</v>
      </c>
      <c r="B27" s="1" t="s">
        <v>410</v>
      </c>
    </row>
    <row r="28" spans="1:2" ht="10.5">
      <c r="A28" s="1" t="s">
        <v>411</v>
      </c>
      <c r="B28" s="1" t="s">
        <v>412</v>
      </c>
    </row>
    <row r="29" spans="1:2" ht="10.5">
      <c r="A29" s="1" t="s">
        <v>413</v>
      </c>
      <c r="B29" s="1" t="s">
        <v>414</v>
      </c>
    </row>
    <row r="30" spans="1:2" ht="10.5">
      <c r="A30" s="1" t="s">
        <v>415</v>
      </c>
      <c r="B30" s="1" t="s">
        <v>416</v>
      </c>
    </row>
    <row r="31" spans="1:2" ht="10.5">
      <c r="A31" s="1" t="s">
        <v>417</v>
      </c>
      <c r="B31" s="1" t="s">
        <v>414</v>
      </c>
    </row>
    <row r="32" spans="1:2" ht="10.5">
      <c r="A32" s="1" t="s">
        <v>418</v>
      </c>
      <c r="B32" s="1" t="s">
        <v>416</v>
      </c>
    </row>
    <row r="33" spans="1:2" ht="10.5">
      <c r="A33" s="1" t="s">
        <v>419</v>
      </c>
      <c r="B33" s="1" t="s">
        <v>420</v>
      </c>
    </row>
    <row r="34" spans="1:2" ht="10.5">
      <c r="A34" s="1" t="s">
        <v>421</v>
      </c>
      <c r="B34" s="1" t="s">
        <v>422</v>
      </c>
    </row>
    <row r="35" spans="1:2" ht="10.5">
      <c r="A35" s="1" t="s">
        <v>423</v>
      </c>
      <c r="B35" s="1" t="s">
        <v>424</v>
      </c>
    </row>
    <row r="36" spans="1:2" ht="10.5">
      <c r="A36" s="1" t="s">
        <v>425</v>
      </c>
      <c r="B36" s="1" t="s">
        <v>426</v>
      </c>
    </row>
    <row r="37" spans="1:2" ht="10.5">
      <c r="A37" s="1" t="s">
        <v>427</v>
      </c>
      <c r="B37" s="1" t="s">
        <v>428</v>
      </c>
    </row>
    <row r="38" spans="1:2" ht="10.5">
      <c r="A38" s="1" t="s">
        <v>429</v>
      </c>
      <c r="B38" s="1" t="s">
        <v>430</v>
      </c>
    </row>
    <row r="39" spans="1:2" ht="10.5">
      <c r="A39" s="1" t="s">
        <v>431</v>
      </c>
      <c r="B39" s="1" t="s">
        <v>432</v>
      </c>
    </row>
    <row r="40" spans="1:2" ht="10.5">
      <c r="A40" s="1" t="s">
        <v>433</v>
      </c>
      <c r="B40" s="1" t="s">
        <v>434</v>
      </c>
    </row>
    <row r="41" spans="1:2" ht="10.5">
      <c r="A41" s="1" t="s">
        <v>435</v>
      </c>
      <c r="B41" s="1" t="s">
        <v>402</v>
      </c>
    </row>
    <row r="42" spans="1:2" ht="10.5">
      <c r="A42" s="1" t="s">
        <v>359</v>
      </c>
      <c r="B42" s="1" t="s">
        <v>359</v>
      </c>
    </row>
    <row r="43" spans="1:2" ht="10.5">
      <c r="A43" s="1" t="s">
        <v>305</v>
      </c>
      <c r="B43" s="1" t="s">
        <v>305</v>
      </c>
    </row>
    <row r="44" spans="1:2" ht="10.5">
      <c r="A44" s="1" t="s">
        <v>305</v>
      </c>
      <c r="B44" s="1" t="s">
        <v>305</v>
      </c>
    </row>
    <row r="45" spans="1:2" ht="10.5">
      <c r="A45" s="1" t="s">
        <v>305</v>
      </c>
      <c r="B45" s="1" t="s">
        <v>305</v>
      </c>
    </row>
    <row r="46" spans="1:2" ht="10.5">
      <c r="A46" s="1" t="s">
        <v>305</v>
      </c>
      <c r="B46" s="1" t="s">
        <v>305</v>
      </c>
    </row>
    <row r="47" spans="1:2" ht="10.5">
      <c r="A47" s="1" t="s">
        <v>305</v>
      </c>
      <c r="B47" s="1" t="s">
        <v>305</v>
      </c>
    </row>
    <row r="48" spans="1:2" ht="10.5">
      <c r="A48" s="1" t="s">
        <v>305</v>
      </c>
      <c r="B48" s="1" t="s">
        <v>305</v>
      </c>
    </row>
    <row r="49" spans="1:2" ht="10.5">
      <c r="A49" s="1" t="s">
        <v>305</v>
      </c>
      <c r="B49" s="1" t="s">
        <v>305</v>
      </c>
    </row>
    <row r="50" spans="1:2" ht="10.5">
      <c r="A50" s="1" t="s">
        <v>305</v>
      </c>
      <c r="B50" s="1" t="s">
        <v>305</v>
      </c>
    </row>
    <row r="51" spans="1:2" ht="10.5">
      <c r="A51" s="1" t="s">
        <v>305</v>
      </c>
      <c r="B51" s="1" t="s">
        <v>305</v>
      </c>
    </row>
    <row r="52" spans="1:2" ht="10.5">
      <c r="A52" s="1" t="s">
        <v>305</v>
      </c>
      <c r="B52" s="1" t="s">
        <v>305</v>
      </c>
    </row>
    <row r="53" spans="1:2" ht="10.5">
      <c r="A53" s="1" t="s">
        <v>305</v>
      </c>
      <c r="B53" s="1" t="s">
        <v>305</v>
      </c>
    </row>
    <row r="54" spans="1:2" ht="10.5">
      <c r="A54" s="1" t="s">
        <v>305</v>
      </c>
      <c r="B54" s="1" t="s">
        <v>305</v>
      </c>
    </row>
    <row r="55" spans="1:2" ht="10.5">
      <c r="A55" s="1" t="s">
        <v>305</v>
      </c>
      <c r="B55" s="1" t="s">
        <v>305</v>
      </c>
    </row>
    <row r="56" spans="1:2" ht="10.5">
      <c r="A56" s="1" t="s">
        <v>305</v>
      </c>
      <c r="B56" s="1" t="s">
        <v>305</v>
      </c>
    </row>
    <row r="57" spans="1:2" ht="10.5">
      <c r="A57" s="1" t="s">
        <v>305</v>
      </c>
      <c r="B57" s="1" t="s">
        <v>305</v>
      </c>
    </row>
    <row r="58" spans="1:2" ht="10.5">
      <c r="A58" s="1" t="s">
        <v>305</v>
      </c>
      <c r="B58" s="1" t="s">
        <v>305</v>
      </c>
    </row>
    <row r="59" spans="1:2" ht="10.5">
      <c r="A59" s="1" t="s">
        <v>305</v>
      </c>
      <c r="B59" s="1" t="s">
        <v>305</v>
      </c>
    </row>
    <row r="60" spans="1:2" ht="10.5">
      <c r="A60" s="1" t="s">
        <v>305</v>
      </c>
      <c r="B60" s="1" t="s">
        <v>305</v>
      </c>
    </row>
    <row r="61" spans="1:2" ht="10.5">
      <c r="A61" s="1" t="s">
        <v>305</v>
      </c>
      <c r="B61" s="1" t="s">
        <v>305</v>
      </c>
    </row>
    <row r="62" spans="1:2" ht="10.5">
      <c r="A62" s="1" t="s">
        <v>305</v>
      </c>
      <c r="B62" s="1" t="s">
        <v>305</v>
      </c>
    </row>
    <row r="63" spans="1:2" ht="10.5">
      <c r="A63" s="1" t="s">
        <v>305</v>
      </c>
      <c r="B63" s="1" t="s">
        <v>305</v>
      </c>
    </row>
    <row r="64" spans="1:2" ht="10.5">
      <c r="A64" s="1" t="s">
        <v>305</v>
      </c>
      <c r="B64" s="1" t="s">
        <v>305</v>
      </c>
    </row>
    <row r="65" spans="1:2" ht="10.5">
      <c r="A65" s="1" t="s">
        <v>305</v>
      </c>
      <c r="B65" s="1" t="s">
        <v>305</v>
      </c>
    </row>
    <row r="66" spans="1:2" ht="10.5">
      <c r="A66" s="1" t="s">
        <v>305</v>
      </c>
      <c r="B66" s="1" t="s">
        <v>305</v>
      </c>
    </row>
    <row r="67" spans="1:2" ht="10.5">
      <c r="A67" s="1" t="s">
        <v>305</v>
      </c>
      <c r="B67" s="1" t="s">
        <v>305</v>
      </c>
    </row>
    <row r="68" spans="1:2" ht="10.5">
      <c r="A68" s="1" t="s">
        <v>305</v>
      </c>
      <c r="B68" s="1" t="s">
        <v>305</v>
      </c>
    </row>
    <row r="69" spans="1:2" ht="10.5">
      <c r="A69" s="1" t="s">
        <v>305</v>
      </c>
      <c r="B69" s="1" t="s">
        <v>305</v>
      </c>
    </row>
    <row r="70" spans="1:2" ht="10.5">
      <c r="A70" s="1" t="s">
        <v>305</v>
      </c>
      <c r="B70" s="1" t="s">
        <v>305</v>
      </c>
    </row>
    <row r="71" spans="1:2" ht="10.5">
      <c r="A71" s="1" t="s">
        <v>305</v>
      </c>
      <c r="B71" s="1" t="s">
        <v>305</v>
      </c>
    </row>
    <row r="72" spans="1:2" ht="10.5">
      <c r="A72" s="1" t="s">
        <v>305</v>
      </c>
      <c r="B72" s="1" t="s">
        <v>305</v>
      </c>
    </row>
    <row r="73" spans="1:2" ht="10.5">
      <c r="A73" s="1" t="s">
        <v>305</v>
      </c>
      <c r="B73" s="1" t="s">
        <v>305</v>
      </c>
    </row>
    <row r="74" spans="1:2" ht="10.5">
      <c r="A74" s="1" t="s">
        <v>305</v>
      </c>
      <c r="B74" s="1" t="s">
        <v>305</v>
      </c>
    </row>
    <row r="75" spans="1:2" ht="10.5">
      <c r="A75" s="1" t="s">
        <v>305</v>
      </c>
      <c r="B75" s="1" t="s">
        <v>305</v>
      </c>
    </row>
    <row r="76" spans="1:2" ht="10.5">
      <c r="A76" s="1" t="s">
        <v>305</v>
      </c>
      <c r="B76" s="1" t="s">
        <v>305</v>
      </c>
    </row>
    <row r="77" spans="1:2" ht="10.5">
      <c r="A77" s="1" t="s">
        <v>305</v>
      </c>
      <c r="B77" s="1" t="s">
        <v>305</v>
      </c>
    </row>
    <row r="78" spans="1:2" ht="10.5">
      <c r="A78" s="1" t="s">
        <v>305</v>
      </c>
      <c r="B78" s="1" t="s">
        <v>305</v>
      </c>
    </row>
    <row r="79" spans="1:2" ht="10.5">
      <c r="A79" s="1" t="s">
        <v>305</v>
      </c>
      <c r="B79" s="1" t="s">
        <v>305</v>
      </c>
    </row>
    <row r="80" spans="1:2" ht="10.5">
      <c r="A80" s="1" t="s">
        <v>305</v>
      </c>
      <c r="B80" s="1" t="s">
        <v>305</v>
      </c>
    </row>
    <row r="81" spans="1:2" ht="10.5">
      <c r="A81" s="1" t="s">
        <v>305</v>
      </c>
      <c r="B81" s="1" t="s">
        <v>305</v>
      </c>
    </row>
    <row r="82" spans="1:2" ht="10.5">
      <c r="A82" s="1" t="s">
        <v>305</v>
      </c>
      <c r="B82" s="1" t="s">
        <v>305</v>
      </c>
    </row>
    <row r="83" spans="1:2" ht="10.5">
      <c r="A83" s="1" t="s">
        <v>305</v>
      </c>
      <c r="B83" s="1" t="s">
        <v>305</v>
      </c>
    </row>
    <row r="84" spans="1:2" ht="10.5">
      <c r="A84" s="1" t="s">
        <v>305</v>
      </c>
      <c r="B84" s="1" t="s">
        <v>305</v>
      </c>
    </row>
    <row r="85" spans="1:2" ht="10.5">
      <c r="A85" s="1" t="s">
        <v>305</v>
      </c>
      <c r="B85" s="1" t="s">
        <v>305</v>
      </c>
    </row>
    <row r="86" spans="1:2" ht="10.5">
      <c r="A86" s="1" t="s">
        <v>305</v>
      </c>
      <c r="B86" s="1" t="s">
        <v>305</v>
      </c>
    </row>
    <row r="87" spans="1:2" ht="10.5">
      <c r="A87" s="1" t="s">
        <v>305</v>
      </c>
      <c r="B87" s="1" t="s">
        <v>305</v>
      </c>
    </row>
    <row r="88" spans="1:2" ht="10.5">
      <c r="A88" s="1" t="s">
        <v>305</v>
      </c>
      <c r="B88" s="1" t="s">
        <v>305</v>
      </c>
    </row>
    <row r="89" spans="1:2" ht="10.5">
      <c r="A89" s="1" t="s">
        <v>305</v>
      </c>
      <c r="B89" s="1" t="s">
        <v>305</v>
      </c>
    </row>
    <row r="90" spans="1:2" ht="10.5">
      <c r="A90" s="1" t="s">
        <v>305</v>
      </c>
      <c r="B90" s="1" t="s">
        <v>305</v>
      </c>
    </row>
    <row r="91" spans="1:2" ht="10.5">
      <c r="A91" s="1" t="s">
        <v>305</v>
      </c>
      <c r="B91" s="1" t="s">
        <v>305</v>
      </c>
    </row>
    <row r="92" spans="1:2" ht="10.5">
      <c r="A92" s="1" t="s">
        <v>305</v>
      </c>
      <c r="B92" s="1" t="s">
        <v>305</v>
      </c>
    </row>
    <row r="93" spans="1:2" ht="10.5">
      <c r="A93" s="1" t="s">
        <v>305</v>
      </c>
      <c r="B93" s="1" t="s">
        <v>305</v>
      </c>
    </row>
    <row r="94" spans="1:2" ht="10.5">
      <c r="A94" s="1" t="s">
        <v>305</v>
      </c>
      <c r="B94" s="1" t="s">
        <v>305</v>
      </c>
    </row>
    <row r="95" spans="1:2" ht="10.5">
      <c r="A95" s="1" t="s">
        <v>305</v>
      </c>
      <c r="B95" s="1" t="s">
        <v>305</v>
      </c>
    </row>
    <row r="96" spans="1:2" ht="10.5">
      <c r="A96" s="1" t="s">
        <v>305</v>
      </c>
      <c r="B96" s="1" t="s">
        <v>305</v>
      </c>
    </row>
    <row r="97" spans="1:2" ht="10.5">
      <c r="A97" s="1" t="s">
        <v>305</v>
      </c>
      <c r="B97" s="1" t="s">
        <v>305</v>
      </c>
    </row>
    <row r="98" spans="1:2" ht="10.5">
      <c r="A98" s="1" t="s">
        <v>305</v>
      </c>
      <c r="B98" s="1" t="s">
        <v>305</v>
      </c>
    </row>
    <row r="99" spans="1:2" ht="10.5">
      <c r="A99" s="1" t="s">
        <v>305</v>
      </c>
      <c r="B99" s="1" t="s">
        <v>305</v>
      </c>
    </row>
    <row r="100" spans="1:2" ht="10.5">
      <c r="A100" s="1" t="s">
        <v>305</v>
      </c>
      <c r="B100" s="1" t="s">
        <v>305</v>
      </c>
    </row>
    <row r="101" spans="1:2" ht="10.5">
      <c r="A101" s="1" t="s">
        <v>305</v>
      </c>
      <c r="B101" s="1" t="s">
        <v>305</v>
      </c>
    </row>
    <row r="102" spans="1:2" ht="10.5">
      <c r="A102" s="1" t="s">
        <v>305</v>
      </c>
      <c r="B102" s="1" t="s">
        <v>305</v>
      </c>
    </row>
    <row r="103" spans="1:2" ht="10.5">
      <c r="A103" s="1" t="s">
        <v>305</v>
      </c>
      <c r="B103" s="1" t="s">
        <v>305</v>
      </c>
    </row>
    <row r="104" spans="1:2" ht="10.5">
      <c r="A104" s="1" t="s">
        <v>305</v>
      </c>
      <c r="B104" s="1" t="s">
        <v>305</v>
      </c>
    </row>
    <row r="105" spans="1:2" ht="10.5">
      <c r="A105" s="1" t="s">
        <v>305</v>
      </c>
      <c r="B105" s="1" t="s">
        <v>305</v>
      </c>
    </row>
    <row r="106" spans="1:2" ht="10.5">
      <c r="A106" s="1" t="s">
        <v>305</v>
      </c>
      <c r="B106" s="1" t="s">
        <v>305</v>
      </c>
    </row>
    <row r="107" spans="1:2" ht="10.5">
      <c r="A107" s="1" t="s">
        <v>305</v>
      </c>
      <c r="B107" s="1" t="s">
        <v>305</v>
      </c>
    </row>
    <row r="108" spans="1:2" ht="10.5">
      <c r="A108" s="1" t="s">
        <v>305</v>
      </c>
      <c r="B108" s="1" t="s">
        <v>305</v>
      </c>
    </row>
    <row r="109" spans="1:2" ht="10.5">
      <c r="A109" s="1" t="s">
        <v>305</v>
      </c>
      <c r="B109" s="1" t="s">
        <v>305</v>
      </c>
    </row>
    <row r="110" spans="1:2" ht="10.5">
      <c r="A110" s="1" t="s">
        <v>305</v>
      </c>
      <c r="B110" s="1" t="s">
        <v>305</v>
      </c>
    </row>
    <row r="111" spans="1:2" ht="10.5">
      <c r="A111" s="1" t="s">
        <v>305</v>
      </c>
      <c r="B111" s="1" t="s">
        <v>305</v>
      </c>
    </row>
    <row r="112" spans="1:2" ht="10.5">
      <c r="A112" s="1" t="s">
        <v>305</v>
      </c>
      <c r="B112" s="1" t="s">
        <v>305</v>
      </c>
    </row>
    <row r="113" spans="1:2" ht="10.5">
      <c r="A113" s="1" t="s">
        <v>305</v>
      </c>
      <c r="B113" s="1" t="s">
        <v>305</v>
      </c>
    </row>
    <row r="114" spans="1:2" ht="10.5">
      <c r="A114" s="1" t="s">
        <v>305</v>
      </c>
      <c r="B114" s="1" t="s">
        <v>305</v>
      </c>
    </row>
    <row r="115" spans="1:2" ht="10.5">
      <c r="A115" s="1" t="s">
        <v>305</v>
      </c>
      <c r="B115" s="1" t="s">
        <v>305</v>
      </c>
    </row>
    <row r="116" spans="1:2" ht="10.5">
      <c r="A116" s="1" t="s">
        <v>305</v>
      </c>
      <c r="B116" s="1" t="s">
        <v>305</v>
      </c>
    </row>
    <row r="117" spans="1:2" ht="10.5">
      <c r="A117" s="1" t="s">
        <v>305</v>
      </c>
      <c r="B117" s="1" t="s">
        <v>305</v>
      </c>
    </row>
    <row r="118" spans="1:2" ht="10.5">
      <c r="A118" s="1" t="s">
        <v>305</v>
      </c>
      <c r="B118" s="1" t="s">
        <v>305</v>
      </c>
    </row>
    <row r="119" spans="1:2" ht="10.5">
      <c r="A119" s="1" t="s">
        <v>305</v>
      </c>
      <c r="B119" s="1" t="s">
        <v>305</v>
      </c>
    </row>
    <row r="120" spans="1:2" ht="10.5">
      <c r="A120" s="1" t="s">
        <v>305</v>
      </c>
      <c r="B120" s="1" t="s">
        <v>305</v>
      </c>
    </row>
    <row r="121" spans="1:2" ht="10.5">
      <c r="A121" s="1" t="s">
        <v>305</v>
      </c>
      <c r="B121" s="1" t="s">
        <v>305</v>
      </c>
    </row>
    <row r="122" spans="1:2" ht="10.5">
      <c r="A122" s="1" t="s">
        <v>305</v>
      </c>
      <c r="B122" s="1" t="s">
        <v>305</v>
      </c>
    </row>
    <row r="123" spans="1:2" ht="10.5">
      <c r="A123" s="1" t="s">
        <v>305</v>
      </c>
      <c r="B123" s="1" t="s">
        <v>305</v>
      </c>
    </row>
    <row r="124" spans="1:2" ht="10.5">
      <c r="A124" s="1" t="s">
        <v>305</v>
      </c>
      <c r="B124" s="1" t="s">
        <v>305</v>
      </c>
    </row>
    <row r="125" spans="1:2" ht="10.5">
      <c r="A125" s="1" t="s">
        <v>305</v>
      </c>
      <c r="B125" s="1" t="s">
        <v>305</v>
      </c>
    </row>
    <row r="126" spans="1:2" ht="10.5">
      <c r="A126" s="1" t="s">
        <v>305</v>
      </c>
      <c r="B126" s="1" t="s">
        <v>305</v>
      </c>
    </row>
    <row r="127" spans="1:2" ht="10.5">
      <c r="A127" s="1" t="s">
        <v>305</v>
      </c>
      <c r="B127" s="1" t="s">
        <v>305</v>
      </c>
    </row>
    <row r="128" spans="1:2" ht="10.5">
      <c r="A128" s="1" t="s">
        <v>305</v>
      </c>
      <c r="B128" s="1" t="s">
        <v>305</v>
      </c>
    </row>
    <row r="129" spans="1:2" ht="10.5">
      <c r="A129" s="1" t="s">
        <v>305</v>
      </c>
      <c r="B129" s="1" t="s">
        <v>305</v>
      </c>
    </row>
    <row r="130" spans="1:2" ht="10.5">
      <c r="A130" s="1" t="s">
        <v>305</v>
      </c>
      <c r="B130" s="1" t="s">
        <v>305</v>
      </c>
    </row>
    <row r="131" spans="1:2" ht="10.5">
      <c r="A131" s="1" t="s">
        <v>305</v>
      </c>
      <c r="B131" s="1" t="s">
        <v>305</v>
      </c>
    </row>
    <row r="132" spans="1:2" ht="10.5">
      <c r="A132" s="1" t="s">
        <v>305</v>
      </c>
      <c r="B132" s="1" t="s">
        <v>305</v>
      </c>
    </row>
    <row r="133" spans="1:2" ht="10.5">
      <c r="A133" s="1" t="s">
        <v>305</v>
      </c>
      <c r="B133" s="1" t="s">
        <v>305</v>
      </c>
    </row>
    <row r="134" spans="1:2" ht="10.5">
      <c r="A134" s="1" t="s">
        <v>305</v>
      </c>
      <c r="B134" s="1" t="s">
        <v>305</v>
      </c>
    </row>
    <row r="135" spans="1:2" ht="10.5">
      <c r="A135" s="1" t="s">
        <v>305</v>
      </c>
      <c r="B135" s="1" t="s">
        <v>305</v>
      </c>
    </row>
    <row r="136" spans="1:2" ht="10.5">
      <c r="A136" s="1" t="s">
        <v>305</v>
      </c>
      <c r="B136" s="1" t="s">
        <v>305</v>
      </c>
    </row>
    <row r="137" spans="1:2" ht="10.5">
      <c r="A137" s="1" t="s">
        <v>305</v>
      </c>
      <c r="B137" s="1" t="s">
        <v>305</v>
      </c>
    </row>
    <row r="138" spans="1:2" ht="10.5">
      <c r="A138" s="1" t="s">
        <v>305</v>
      </c>
      <c r="B138" s="1" t="s">
        <v>305</v>
      </c>
    </row>
    <row r="139" spans="1:2" ht="10.5">
      <c r="A139" s="1" t="s">
        <v>305</v>
      </c>
      <c r="B139" s="1" t="s">
        <v>305</v>
      </c>
    </row>
    <row r="140" spans="1:2" ht="10.5">
      <c r="A140" s="1" t="s">
        <v>305</v>
      </c>
      <c r="B140" s="1" t="s">
        <v>305</v>
      </c>
    </row>
    <row r="141" spans="1:2" ht="10.5">
      <c r="A141" s="1" t="s">
        <v>305</v>
      </c>
      <c r="B141" s="1" t="s">
        <v>305</v>
      </c>
    </row>
    <row r="142" spans="1:2" ht="10.5">
      <c r="A142" s="1" t="s">
        <v>305</v>
      </c>
      <c r="B142" s="1" t="s">
        <v>305</v>
      </c>
    </row>
    <row r="143" spans="1:2" ht="10.5">
      <c r="A143" s="1" t="s">
        <v>305</v>
      </c>
      <c r="B143" s="1" t="s">
        <v>305</v>
      </c>
    </row>
    <row r="144" spans="1:2" ht="10.5">
      <c r="A144" s="1" t="s">
        <v>305</v>
      </c>
      <c r="B144" s="1" t="s">
        <v>305</v>
      </c>
    </row>
    <row r="145" spans="1:2" ht="10.5">
      <c r="A145" s="1" t="s">
        <v>305</v>
      </c>
      <c r="B145" s="1" t="s">
        <v>305</v>
      </c>
    </row>
    <row r="146" spans="1:2" ht="10.5">
      <c r="A146" s="1" t="s">
        <v>305</v>
      </c>
      <c r="B146" s="1" t="s">
        <v>305</v>
      </c>
    </row>
    <row r="147" spans="1:2" ht="10.5">
      <c r="A147" s="1" t="s">
        <v>305</v>
      </c>
      <c r="B147" s="1" t="s">
        <v>305</v>
      </c>
    </row>
    <row r="148" spans="1:2" ht="10.5">
      <c r="A148" s="1" t="s">
        <v>305</v>
      </c>
      <c r="B148" s="1" t="s">
        <v>305</v>
      </c>
    </row>
    <row r="149" spans="1:2" ht="10.5">
      <c r="A149" s="1" t="s">
        <v>305</v>
      </c>
      <c r="B149" s="1" t="s">
        <v>305</v>
      </c>
    </row>
    <row r="150" spans="1:2" ht="10.5">
      <c r="A150" s="1" t="s">
        <v>305</v>
      </c>
      <c r="B150" s="1" t="s">
        <v>305</v>
      </c>
    </row>
    <row r="151" spans="1:2" ht="10.5">
      <c r="A151" s="1" t="s">
        <v>305</v>
      </c>
      <c r="B151" s="1" t="s">
        <v>305</v>
      </c>
    </row>
    <row r="152" spans="1:2" ht="10.5">
      <c r="A152" s="1" t="s">
        <v>305</v>
      </c>
      <c r="B152" s="1" t="s">
        <v>305</v>
      </c>
    </row>
    <row r="153" spans="1:2" ht="10.5">
      <c r="A153" s="1" t="s">
        <v>305</v>
      </c>
      <c r="B153" s="1" t="s">
        <v>305</v>
      </c>
    </row>
    <row r="154" spans="1:2" ht="10.5">
      <c r="A154" s="1" t="s">
        <v>305</v>
      </c>
      <c r="B154" s="1" t="s">
        <v>305</v>
      </c>
    </row>
    <row r="155" spans="1:2" ht="10.5">
      <c r="A155" s="1" t="s">
        <v>305</v>
      </c>
      <c r="B155" s="1" t="s">
        <v>305</v>
      </c>
    </row>
    <row r="156" spans="1:2" ht="10.5">
      <c r="A156" s="1" t="s">
        <v>305</v>
      </c>
      <c r="B156" s="1" t="s">
        <v>305</v>
      </c>
    </row>
    <row r="157" spans="1:2" ht="10.5">
      <c r="A157" s="1" t="s">
        <v>305</v>
      </c>
      <c r="B157" s="1" t="s">
        <v>305</v>
      </c>
    </row>
    <row r="158" spans="1:2" ht="10.5">
      <c r="A158" s="1" t="s">
        <v>305</v>
      </c>
      <c r="B158" s="1" t="s">
        <v>305</v>
      </c>
    </row>
    <row r="159" spans="1:2" ht="10.5">
      <c r="A159" s="1" t="s">
        <v>305</v>
      </c>
      <c r="B159" s="1" t="s">
        <v>305</v>
      </c>
    </row>
    <row r="160" spans="1:2" ht="10.5">
      <c r="A160" s="1" t="s">
        <v>305</v>
      </c>
      <c r="B160" s="1" t="s">
        <v>305</v>
      </c>
    </row>
    <row r="161" spans="1:2" ht="10.5">
      <c r="A161" s="1" t="s">
        <v>305</v>
      </c>
      <c r="B161" s="1" t="s">
        <v>305</v>
      </c>
    </row>
    <row r="162" spans="1:2" ht="10.5">
      <c r="A162" s="1" t="s">
        <v>305</v>
      </c>
      <c r="B162" s="1" t="s">
        <v>305</v>
      </c>
    </row>
    <row r="163" spans="1:2" ht="10.5">
      <c r="A163" s="1" t="s">
        <v>305</v>
      </c>
      <c r="B163" s="1" t="s">
        <v>305</v>
      </c>
    </row>
    <row r="164" spans="1:2" ht="10.5">
      <c r="A164" s="1" t="s">
        <v>305</v>
      </c>
      <c r="B164" s="1" t="s">
        <v>305</v>
      </c>
    </row>
    <row r="165" spans="1:2" ht="10.5">
      <c r="A165" s="1" t="s">
        <v>305</v>
      </c>
      <c r="B165" s="1" t="s">
        <v>305</v>
      </c>
    </row>
    <row r="166" spans="1:2" ht="10.5">
      <c r="A166" s="1" t="s">
        <v>305</v>
      </c>
      <c r="B166" s="1" t="s">
        <v>305</v>
      </c>
    </row>
    <row r="167" spans="1:2" ht="10.5">
      <c r="A167" s="1" t="s">
        <v>305</v>
      </c>
      <c r="B167" s="1" t="s">
        <v>305</v>
      </c>
    </row>
    <row r="168" spans="1:2" ht="10.5">
      <c r="A168" s="1" t="s">
        <v>305</v>
      </c>
      <c r="B168" s="1" t="s">
        <v>305</v>
      </c>
    </row>
    <row r="169" spans="1:2" ht="10.5">
      <c r="A169" s="1" t="s">
        <v>305</v>
      </c>
      <c r="B169" s="1" t="s">
        <v>305</v>
      </c>
    </row>
    <row r="170" spans="1:2" ht="10.5">
      <c r="A170" s="1" t="s">
        <v>305</v>
      </c>
      <c r="B170" s="1" t="s">
        <v>305</v>
      </c>
    </row>
    <row r="171" spans="1:2" ht="10.5">
      <c r="A171" s="1" t="s">
        <v>305</v>
      </c>
      <c r="B171" s="1" t="s">
        <v>305</v>
      </c>
    </row>
    <row r="172" spans="1:2" ht="10.5">
      <c r="A172" s="1" t="s">
        <v>305</v>
      </c>
      <c r="B172" s="1" t="s">
        <v>305</v>
      </c>
    </row>
    <row r="173" spans="1:2" ht="10.5">
      <c r="A173" s="1" t="s">
        <v>305</v>
      </c>
      <c r="B173" s="1" t="s">
        <v>305</v>
      </c>
    </row>
    <row r="174" spans="1:2" ht="10.5">
      <c r="A174" s="1" t="s">
        <v>305</v>
      </c>
      <c r="B174" s="1" t="s">
        <v>305</v>
      </c>
    </row>
    <row r="175" spans="1:2" ht="10.5">
      <c r="A175" s="1" t="s">
        <v>305</v>
      </c>
      <c r="B175" s="1" t="s">
        <v>305</v>
      </c>
    </row>
    <row r="176" spans="1:2" ht="10.5">
      <c r="A176" s="1" t="s">
        <v>305</v>
      </c>
      <c r="B176" s="1" t="s">
        <v>305</v>
      </c>
    </row>
    <row r="177" spans="1:2" ht="10.5">
      <c r="A177" s="1" t="s">
        <v>305</v>
      </c>
      <c r="B177" s="1" t="s">
        <v>305</v>
      </c>
    </row>
    <row r="178" spans="1:2" ht="10.5">
      <c r="A178" s="1" t="s">
        <v>305</v>
      </c>
      <c r="B178" s="1" t="s">
        <v>305</v>
      </c>
    </row>
    <row r="179" spans="1:2" ht="10.5">
      <c r="A179" s="1" t="s">
        <v>305</v>
      </c>
      <c r="B179" s="1" t="s">
        <v>305</v>
      </c>
    </row>
    <row r="180" spans="1:2" ht="10.5">
      <c r="A180" s="1" t="s">
        <v>305</v>
      </c>
      <c r="B180" s="1" t="s">
        <v>305</v>
      </c>
    </row>
    <row r="181" spans="1:2" ht="10.5">
      <c r="A181" s="1" t="s">
        <v>305</v>
      </c>
      <c r="B181" s="1" t="s">
        <v>305</v>
      </c>
    </row>
    <row r="182" spans="1:2" ht="10.5">
      <c r="A182" s="1" t="s">
        <v>305</v>
      </c>
      <c r="B182" s="1" t="s">
        <v>305</v>
      </c>
    </row>
    <row r="183" spans="1:2" ht="10.5">
      <c r="A183" s="1" t="s">
        <v>305</v>
      </c>
      <c r="B183" s="1" t="s">
        <v>305</v>
      </c>
    </row>
    <row r="184" spans="1:2" ht="10.5">
      <c r="A184" s="1" t="s">
        <v>305</v>
      </c>
      <c r="B184" s="1" t="s">
        <v>305</v>
      </c>
    </row>
    <row r="185" spans="1:2" ht="10.5">
      <c r="A185" s="1" t="s">
        <v>305</v>
      </c>
      <c r="B185" s="1" t="s">
        <v>305</v>
      </c>
    </row>
    <row r="186" spans="1:2" ht="10.5">
      <c r="A186" s="1" t="s">
        <v>305</v>
      </c>
      <c r="B186" s="1" t="s">
        <v>305</v>
      </c>
    </row>
    <row r="187" spans="1:2" ht="10.5">
      <c r="A187" s="1" t="s">
        <v>305</v>
      </c>
      <c r="B187" s="1" t="s">
        <v>305</v>
      </c>
    </row>
    <row r="188" spans="1:2" ht="10.5">
      <c r="A188" s="1" t="s">
        <v>305</v>
      </c>
      <c r="B188" s="1" t="s">
        <v>305</v>
      </c>
    </row>
    <row r="189" spans="1:2" ht="10.5">
      <c r="A189" s="1" t="s">
        <v>305</v>
      </c>
      <c r="B189" s="1" t="s">
        <v>305</v>
      </c>
    </row>
    <row r="190" spans="1:2" ht="10.5">
      <c r="A190" s="1" t="s">
        <v>305</v>
      </c>
      <c r="B190" s="1" t="s">
        <v>305</v>
      </c>
    </row>
    <row r="191" spans="1:2" ht="10.5">
      <c r="A191" s="1" t="s">
        <v>305</v>
      </c>
      <c r="B191" s="1" t="s">
        <v>305</v>
      </c>
    </row>
    <row r="192" spans="1:2" ht="10.5">
      <c r="A192" s="1" t="s">
        <v>305</v>
      </c>
      <c r="B192" s="1" t="s">
        <v>305</v>
      </c>
    </row>
    <row r="193" spans="1:2" ht="10.5">
      <c r="A193" s="1" t="s">
        <v>305</v>
      </c>
      <c r="B193" s="1" t="s">
        <v>305</v>
      </c>
    </row>
    <row r="194" spans="1:2" ht="10.5">
      <c r="A194" s="1" t="s">
        <v>305</v>
      </c>
      <c r="B194" s="1" t="s">
        <v>305</v>
      </c>
    </row>
    <row r="195" spans="1:2" ht="10.5">
      <c r="A195" s="1" t="s">
        <v>305</v>
      </c>
      <c r="B195" s="1" t="s">
        <v>305</v>
      </c>
    </row>
    <row r="196" spans="1:2" ht="10.5">
      <c r="A196" s="1" t="s">
        <v>305</v>
      </c>
      <c r="B196" s="1" t="s">
        <v>305</v>
      </c>
    </row>
    <row r="197" spans="1:2" ht="10.5">
      <c r="A197" s="1" t="s">
        <v>305</v>
      </c>
      <c r="B197" s="1" t="s">
        <v>305</v>
      </c>
    </row>
    <row r="198" spans="1:2" ht="10.5">
      <c r="A198" s="1" t="s">
        <v>305</v>
      </c>
      <c r="B198" s="1" t="s">
        <v>305</v>
      </c>
    </row>
    <row r="199" spans="1:2" ht="10.5">
      <c r="A199" s="1" t="s">
        <v>305</v>
      </c>
      <c r="B199" s="1" t="s">
        <v>305</v>
      </c>
    </row>
    <row r="200" spans="1:2" ht="10.5">
      <c r="A200" s="1" t="s">
        <v>305</v>
      </c>
      <c r="B200" s="1" t="s">
        <v>305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wsKetvirtis"/>
  <dimension ref="A1:C20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3" ht="10.5">
      <c r="A1" s="1" t="s">
        <v>321</v>
      </c>
      <c r="B1" s="1" t="s">
        <v>322</v>
      </c>
      <c r="C1" s="4" t="s">
        <v>91</v>
      </c>
    </row>
    <row r="2" spans="1:3" ht="10.5">
      <c r="A2" s="1" t="s">
        <v>436</v>
      </c>
      <c r="B2" s="1" t="s">
        <v>437</v>
      </c>
      <c r="C2" s="4">
        <v>0</v>
      </c>
    </row>
    <row r="3" spans="1:3" ht="10.5">
      <c r="A3" s="1" t="s">
        <v>438</v>
      </c>
      <c r="B3" s="1" t="s">
        <v>439</v>
      </c>
      <c r="C3" s="4">
        <v>0</v>
      </c>
    </row>
    <row r="4" spans="1:3" ht="10.5">
      <c r="A4" s="1" t="s">
        <v>440</v>
      </c>
      <c r="B4" s="1" t="s">
        <v>441</v>
      </c>
      <c r="C4" s="4">
        <v>0</v>
      </c>
    </row>
    <row r="5" spans="1:3" ht="10.5">
      <c r="A5" s="1" t="s">
        <v>442</v>
      </c>
      <c r="B5" s="1" t="s">
        <v>443</v>
      </c>
      <c r="C5" s="4">
        <v>0</v>
      </c>
    </row>
    <row r="6" spans="1:3" ht="10.5">
      <c r="A6" s="1" t="s">
        <v>444</v>
      </c>
      <c r="B6" s="1" t="s">
        <v>445</v>
      </c>
      <c r="C6" s="4">
        <v>0</v>
      </c>
    </row>
    <row r="7" spans="1:3" ht="10.5">
      <c r="A7" s="1" t="s">
        <v>446</v>
      </c>
      <c r="B7" s="1" t="s">
        <v>447</v>
      </c>
      <c r="C7" s="4">
        <v>0</v>
      </c>
    </row>
    <row r="8" spans="1:3" ht="10.5">
      <c r="A8" s="1" t="s">
        <v>448</v>
      </c>
      <c r="B8" s="1" t="s">
        <v>449</v>
      </c>
      <c r="C8" s="4">
        <v>0</v>
      </c>
    </row>
    <row r="9" spans="1:3" ht="10.5">
      <c r="A9" s="1" t="s">
        <v>450</v>
      </c>
      <c r="B9" s="1" t="s">
        <v>451</v>
      </c>
      <c r="C9" s="4">
        <v>0</v>
      </c>
    </row>
    <row r="10" spans="1:3" ht="10.5">
      <c r="A10" s="1" t="s">
        <v>452</v>
      </c>
      <c r="B10" s="1" t="s">
        <v>453</v>
      </c>
      <c r="C10" s="4">
        <v>0</v>
      </c>
    </row>
    <row r="11" spans="1:3" ht="10.5">
      <c r="A11" s="1" t="s">
        <v>454</v>
      </c>
      <c r="B11" s="1" t="s">
        <v>455</v>
      </c>
      <c r="C11" s="4">
        <v>0</v>
      </c>
    </row>
    <row r="12" spans="1:3" ht="10.5">
      <c r="A12" s="1" t="s">
        <v>456</v>
      </c>
      <c r="B12" s="1" t="s">
        <v>457</v>
      </c>
      <c r="C12" s="4">
        <v>0</v>
      </c>
    </row>
    <row r="13" spans="1:3" ht="10.5">
      <c r="A13" s="1" t="s">
        <v>307</v>
      </c>
      <c r="B13" s="1" t="s">
        <v>458</v>
      </c>
      <c r="C13" s="4">
        <v>0</v>
      </c>
    </row>
    <row r="14" spans="1:3" ht="10.5">
      <c r="A14" s="1" t="s">
        <v>459</v>
      </c>
      <c r="B14" s="1" t="s">
        <v>458</v>
      </c>
      <c r="C14" s="4">
        <v>-1</v>
      </c>
    </row>
    <row r="15" spans="1:3" ht="10.5">
      <c r="A15" s="1" t="s">
        <v>305</v>
      </c>
      <c r="B15" s="1" t="s">
        <v>305</v>
      </c>
      <c r="C15" s="4"/>
    </row>
    <row r="16" spans="1:3" ht="10.5">
      <c r="A16" s="1" t="s">
        <v>305</v>
      </c>
      <c r="B16" s="1" t="s">
        <v>305</v>
      </c>
      <c r="C16" s="4"/>
    </row>
    <row r="17" spans="1:3" ht="10.5">
      <c r="A17" s="1" t="s">
        <v>305</v>
      </c>
      <c r="B17" s="1" t="s">
        <v>305</v>
      </c>
      <c r="C17" s="4"/>
    </row>
    <row r="18" spans="1:3" ht="10.5">
      <c r="A18" s="1" t="s">
        <v>305</v>
      </c>
      <c r="B18" s="1" t="s">
        <v>305</v>
      </c>
      <c r="C18" s="4"/>
    </row>
    <row r="19" spans="1:3" ht="10.5">
      <c r="A19" s="1" t="s">
        <v>305</v>
      </c>
      <c r="B19" s="1" t="s">
        <v>305</v>
      </c>
      <c r="C19" s="4"/>
    </row>
    <row r="20" spans="1:3" ht="10.5">
      <c r="A20" s="1" t="s">
        <v>305</v>
      </c>
      <c r="B20" s="1" t="s">
        <v>305</v>
      </c>
      <c r="C20" s="4"/>
    </row>
    <row r="21" spans="1:3" ht="10.5">
      <c r="A21" s="1" t="s">
        <v>305</v>
      </c>
      <c r="B21" s="1" t="s">
        <v>305</v>
      </c>
      <c r="C21" s="4"/>
    </row>
    <row r="22" spans="1:3" ht="10.5">
      <c r="A22" s="1" t="s">
        <v>305</v>
      </c>
      <c r="B22" s="1" t="s">
        <v>305</v>
      </c>
      <c r="C22" s="4"/>
    </row>
    <row r="23" spans="1:3" ht="10.5">
      <c r="A23" s="1" t="s">
        <v>305</v>
      </c>
      <c r="B23" s="1" t="s">
        <v>305</v>
      </c>
      <c r="C23" s="4"/>
    </row>
    <row r="24" spans="1:3" ht="10.5">
      <c r="A24" s="1" t="s">
        <v>305</v>
      </c>
      <c r="B24" s="1" t="s">
        <v>305</v>
      </c>
      <c r="C24" s="4"/>
    </row>
    <row r="25" spans="1:3" ht="10.5">
      <c r="A25" s="1" t="s">
        <v>305</v>
      </c>
      <c r="B25" s="1" t="s">
        <v>305</v>
      </c>
      <c r="C25" s="4"/>
    </row>
    <row r="26" spans="1:3" ht="10.5">
      <c r="A26" s="1" t="s">
        <v>305</v>
      </c>
      <c r="B26" s="1" t="s">
        <v>305</v>
      </c>
      <c r="C26" s="4"/>
    </row>
    <row r="27" spans="1:3" ht="10.5">
      <c r="A27" s="1" t="s">
        <v>305</v>
      </c>
      <c r="B27" s="1" t="s">
        <v>305</v>
      </c>
      <c r="C27" s="4"/>
    </row>
    <row r="28" spans="1:3" ht="10.5">
      <c r="A28" s="1" t="s">
        <v>305</v>
      </c>
      <c r="B28" s="1" t="s">
        <v>305</v>
      </c>
      <c r="C28" s="4"/>
    </row>
    <row r="29" spans="1:3" ht="10.5">
      <c r="A29" s="1" t="s">
        <v>305</v>
      </c>
      <c r="B29" s="1" t="s">
        <v>305</v>
      </c>
      <c r="C29" s="4"/>
    </row>
    <row r="30" spans="1:3" ht="10.5">
      <c r="A30" s="1" t="s">
        <v>305</v>
      </c>
      <c r="B30" s="1" t="s">
        <v>305</v>
      </c>
      <c r="C30" s="4"/>
    </row>
    <row r="31" spans="1:3" ht="10.5">
      <c r="A31" s="1" t="s">
        <v>305</v>
      </c>
      <c r="B31" s="1" t="s">
        <v>305</v>
      </c>
      <c r="C31" s="4"/>
    </row>
    <row r="32" spans="1:3" ht="10.5">
      <c r="A32" s="1" t="s">
        <v>305</v>
      </c>
      <c r="B32" s="1" t="s">
        <v>305</v>
      </c>
      <c r="C32" s="4"/>
    </row>
    <row r="33" spans="1:3" ht="10.5">
      <c r="A33" s="1" t="s">
        <v>305</v>
      </c>
      <c r="B33" s="1" t="s">
        <v>305</v>
      </c>
      <c r="C33" s="4"/>
    </row>
    <row r="34" spans="1:3" ht="10.5">
      <c r="A34" s="1" t="s">
        <v>305</v>
      </c>
      <c r="B34" s="1" t="s">
        <v>305</v>
      </c>
      <c r="C34" s="4"/>
    </row>
    <row r="35" spans="1:3" ht="10.5">
      <c r="A35" s="1" t="s">
        <v>305</v>
      </c>
      <c r="B35" s="1" t="s">
        <v>305</v>
      </c>
      <c r="C35" s="4"/>
    </row>
    <row r="36" spans="1:3" ht="10.5">
      <c r="A36" s="1" t="s">
        <v>305</v>
      </c>
      <c r="B36" s="1" t="s">
        <v>305</v>
      </c>
      <c r="C36" s="4"/>
    </row>
    <row r="37" spans="1:3" ht="10.5">
      <c r="A37" s="1" t="s">
        <v>305</v>
      </c>
      <c r="B37" s="1" t="s">
        <v>305</v>
      </c>
      <c r="C37" s="4"/>
    </row>
    <row r="38" spans="1:3" ht="10.5">
      <c r="A38" s="1" t="s">
        <v>305</v>
      </c>
      <c r="B38" s="1" t="s">
        <v>305</v>
      </c>
      <c r="C38" s="4"/>
    </row>
    <row r="39" spans="1:3" ht="10.5">
      <c r="A39" s="1" t="s">
        <v>305</v>
      </c>
      <c r="B39" s="1" t="s">
        <v>305</v>
      </c>
      <c r="C39" s="4"/>
    </row>
    <row r="40" spans="1:3" ht="10.5">
      <c r="A40" s="1" t="s">
        <v>305</v>
      </c>
      <c r="B40" s="1" t="s">
        <v>305</v>
      </c>
      <c r="C40" s="4"/>
    </row>
    <row r="41" spans="1:3" ht="10.5">
      <c r="A41" s="1" t="s">
        <v>305</v>
      </c>
      <c r="B41" s="1" t="s">
        <v>305</v>
      </c>
      <c r="C41" s="4"/>
    </row>
    <row r="42" spans="1:3" ht="10.5">
      <c r="A42" s="1" t="s">
        <v>305</v>
      </c>
      <c r="B42" s="1" t="s">
        <v>305</v>
      </c>
      <c r="C42" s="4"/>
    </row>
    <row r="43" spans="1:3" ht="10.5">
      <c r="A43" s="1" t="s">
        <v>305</v>
      </c>
      <c r="B43" s="1" t="s">
        <v>305</v>
      </c>
      <c r="C43" s="4"/>
    </row>
    <row r="44" spans="1:3" ht="10.5">
      <c r="A44" s="1" t="s">
        <v>305</v>
      </c>
      <c r="B44" s="1" t="s">
        <v>305</v>
      </c>
      <c r="C44" s="4"/>
    </row>
    <row r="45" spans="1:3" ht="10.5">
      <c r="A45" s="1" t="s">
        <v>305</v>
      </c>
      <c r="B45" s="1" t="s">
        <v>305</v>
      </c>
      <c r="C45" s="4"/>
    </row>
    <row r="46" spans="1:3" ht="10.5">
      <c r="A46" s="1" t="s">
        <v>305</v>
      </c>
      <c r="B46" s="1" t="s">
        <v>305</v>
      </c>
      <c r="C46" s="4"/>
    </row>
    <row r="47" spans="1:3" ht="10.5">
      <c r="A47" s="1" t="s">
        <v>305</v>
      </c>
      <c r="B47" s="1" t="s">
        <v>305</v>
      </c>
      <c r="C47" s="4"/>
    </row>
    <row r="48" spans="1:3" ht="10.5">
      <c r="A48" s="1" t="s">
        <v>305</v>
      </c>
      <c r="B48" s="1" t="s">
        <v>305</v>
      </c>
      <c r="C48" s="4"/>
    </row>
    <row r="49" spans="1:3" ht="10.5">
      <c r="A49" s="1" t="s">
        <v>305</v>
      </c>
      <c r="B49" s="1" t="s">
        <v>305</v>
      </c>
      <c r="C49" s="4"/>
    </row>
    <row r="50" spans="1:3" ht="10.5">
      <c r="A50" s="1" t="s">
        <v>305</v>
      </c>
      <c r="B50" s="1" t="s">
        <v>305</v>
      </c>
      <c r="C50" s="4"/>
    </row>
    <row r="51" spans="1:3" ht="10.5">
      <c r="A51" s="1" t="s">
        <v>305</v>
      </c>
      <c r="B51" s="1" t="s">
        <v>305</v>
      </c>
      <c r="C51" s="4"/>
    </row>
    <row r="52" spans="1:3" ht="10.5">
      <c r="A52" s="1" t="s">
        <v>305</v>
      </c>
      <c r="B52" s="1" t="s">
        <v>305</v>
      </c>
      <c r="C52" s="4"/>
    </row>
    <row r="53" spans="1:3" ht="10.5">
      <c r="A53" s="1" t="s">
        <v>305</v>
      </c>
      <c r="B53" s="1" t="s">
        <v>305</v>
      </c>
      <c r="C53" s="4"/>
    </row>
    <row r="54" spans="1:3" ht="10.5">
      <c r="A54" s="1" t="s">
        <v>305</v>
      </c>
      <c r="B54" s="1" t="s">
        <v>305</v>
      </c>
      <c r="C54" s="4"/>
    </row>
    <row r="55" spans="1:3" ht="10.5">
      <c r="A55" s="1" t="s">
        <v>305</v>
      </c>
      <c r="B55" s="1" t="s">
        <v>305</v>
      </c>
      <c r="C55" s="4"/>
    </row>
    <row r="56" spans="1:3" ht="10.5">
      <c r="A56" s="1" t="s">
        <v>305</v>
      </c>
      <c r="B56" s="1" t="s">
        <v>305</v>
      </c>
      <c r="C56" s="4"/>
    </row>
    <row r="57" spans="1:3" ht="10.5">
      <c r="A57" s="1" t="s">
        <v>305</v>
      </c>
      <c r="B57" s="1" t="s">
        <v>305</v>
      </c>
      <c r="C57" s="4"/>
    </row>
    <row r="58" spans="1:3" ht="10.5">
      <c r="A58" s="1" t="s">
        <v>305</v>
      </c>
      <c r="B58" s="1" t="s">
        <v>305</v>
      </c>
      <c r="C58" s="4"/>
    </row>
    <row r="59" spans="1:3" ht="10.5">
      <c r="A59" s="1" t="s">
        <v>305</v>
      </c>
      <c r="B59" s="1" t="s">
        <v>305</v>
      </c>
      <c r="C59" s="4"/>
    </row>
    <row r="60" spans="1:3" ht="10.5">
      <c r="A60" s="1" t="s">
        <v>305</v>
      </c>
      <c r="B60" s="1" t="s">
        <v>305</v>
      </c>
      <c r="C60" s="4"/>
    </row>
    <row r="61" spans="1:3" ht="10.5">
      <c r="A61" s="1" t="s">
        <v>305</v>
      </c>
      <c r="B61" s="1" t="s">
        <v>305</v>
      </c>
      <c r="C61" s="4"/>
    </row>
    <row r="62" spans="1:3" ht="10.5">
      <c r="A62" s="1" t="s">
        <v>305</v>
      </c>
      <c r="B62" s="1" t="s">
        <v>305</v>
      </c>
      <c r="C62" s="4"/>
    </row>
    <row r="63" spans="1:3" ht="10.5">
      <c r="A63" s="1" t="s">
        <v>305</v>
      </c>
      <c r="B63" s="1" t="s">
        <v>305</v>
      </c>
      <c r="C63" s="4"/>
    </row>
    <row r="64" spans="1:3" ht="10.5">
      <c r="A64" s="1" t="s">
        <v>305</v>
      </c>
      <c r="B64" s="1" t="s">
        <v>305</v>
      </c>
      <c r="C64" s="4"/>
    </row>
    <row r="65" spans="1:3" ht="10.5">
      <c r="A65" s="1" t="s">
        <v>305</v>
      </c>
      <c r="B65" s="1" t="s">
        <v>305</v>
      </c>
      <c r="C65" s="4"/>
    </row>
    <row r="66" spans="1:3" ht="10.5">
      <c r="A66" s="1" t="s">
        <v>305</v>
      </c>
      <c r="B66" s="1" t="s">
        <v>305</v>
      </c>
      <c r="C66" s="4"/>
    </row>
    <row r="67" spans="1:3" ht="10.5">
      <c r="A67" s="1" t="s">
        <v>305</v>
      </c>
      <c r="B67" s="1" t="s">
        <v>305</v>
      </c>
      <c r="C67" s="4"/>
    </row>
    <row r="68" spans="1:3" ht="10.5">
      <c r="A68" s="1" t="s">
        <v>305</v>
      </c>
      <c r="B68" s="1" t="s">
        <v>305</v>
      </c>
      <c r="C68" s="4"/>
    </row>
    <row r="69" spans="1:3" ht="10.5">
      <c r="A69" s="1" t="s">
        <v>305</v>
      </c>
      <c r="B69" s="1" t="s">
        <v>305</v>
      </c>
      <c r="C69" s="4"/>
    </row>
    <row r="70" spans="1:3" ht="10.5">
      <c r="A70" s="1" t="s">
        <v>305</v>
      </c>
      <c r="B70" s="1" t="s">
        <v>305</v>
      </c>
      <c r="C70" s="4"/>
    </row>
    <row r="71" spans="1:3" ht="10.5">
      <c r="A71" s="1" t="s">
        <v>305</v>
      </c>
      <c r="B71" s="1" t="s">
        <v>305</v>
      </c>
      <c r="C71" s="4"/>
    </row>
    <row r="72" spans="1:3" ht="10.5">
      <c r="A72" s="1" t="s">
        <v>305</v>
      </c>
      <c r="B72" s="1" t="s">
        <v>305</v>
      </c>
      <c r="C72" s="4"/>
    </row>
    <row r="73" spans="1:3" ht="10.5">
      <c r="A73" s="1" t="s">
        <v>305</v>
      </c>
      <c r="B73" s="1" t="s">
        <v>305</v>
      </c>
      <c r="C73" s="4"/>
    </row>
    <row r="74" spans="1:3" ht="10.5">
      <c r="A74" s="1" t="s">
        <v>305</v>
      </c>
      <c r="B74" s="1" t="s">
        <v>305</v>
      </c>
      <c r="C74" s="4"/>
    </row>
    <row r="75" spans="1:3" ht="10.5">
      <c r="A75" s="1" t="s">
        <v>305</v>
      </c>
      <c r="B75" s="1" t="s">
        <v>305</v>
      </c>
      <c r="C75" s="4"/>
    </row>
    <row r="76" spans="1:3" ht="10.5">
      <c r="A76" s="1" t="s">
        <v>305</v>
      </c>
      <c r="B76" s="1" t="s">
        <v>305</v>
      </c>
      <c r="C76" s="4"/>
    </row>
    <row r="77" spans="1:3" ht="10.5">
      <c r="A77" s="1" t="s">
        <v>305</v>
      </c>
      <c r="B77" s="1" t="s">
        <v>305</v>
      </c>
      <c r="C77" s="4"/>
    </row>
    <row r="78" spans="1:3" ht="10.5">
      <c r="A78" s="1" t="s">
        <v>305</v>
      </c>
      <c r="B78" s="1" t="s">
        <v>305</v>
      </c>
      <c r="C78" s="4"/>
    </row>
    <row r="79" spans="1:3" ht="10.5">
      <c r="A79" s="1" t="s">
        <v>305</v>
      </c>
      <c r="B79" s="1" t="s">
        <v>305</v>
      </c>
      <c r="C79" s="4"/>
    </row>
    <row r="80" spans="1:3" ht="10.5">
      <c r="A80" s="1" t="s">
        <v>305</v>
      </c>
      <c r="B80" s="1" t="s">
        <v>305</v>
      </c>
      <c r="C80" s="4"/>
    </row>
    <row r="81" spans="1:3" ht="10.5">
      <c r="A81" s="1" t="s">
        <v>305</v>
      </c>
      <c r="B81" s="1" t="s">
        <v>305</v>
      </c>
      <c r="C81" s="4"/>
    </row>
    <row r="82" spans="1:3" ht="10.5">
      <c r="A82" s="1" t="s">
        <v>305</v>
      </c>
      <c r="B82" s="1" t="s">
        <v>305</v>
      </c>
      <c r="C82" s="4"/>
    </row>
    <row r="83" spans="1:3" ht="10.5">
      <c r="A83" s="1" t="s">
        <v>305</v>
      </c>
      <c r="B83" s="1" t="s">
        <v>305</v>
      </c>
      <c r="C83" s="4"/>
    </row>
    <row r="84" spans="1:3" ht="10.5">
      <c r="A84" s="1" t="s">
        <v>305</v>
      </c>
      <c r="B84" s="1" t="s">
        <v>305</v>
      </c>
      <c r="C84" s="4"/>
    </row>
    <row r="85" spans="1:3" ht="10.5">
      <c r="A85" s="1" t="s">
        <v>305</v>
      </c>
      <c r="B85" s="1" t="s">
        <v>305</v>
      </c>
      <c r="C85" s="4"/>
    </row>
    <row r="86" spans="1:3" ht="10.5">
      <c r="A86" s="1" t="s">
        <v>305</v>
      </c>
      <c r="B86" s="1" t="s">
        <v>305</v>
      </c>
      <c r="C86" s="4"/>
    </row>
    <row r="87" spans="1:3" ht="10.5">
      <c r="A87" s="1" t="s">
        <v>305</v>
      </c>
      <c r="B87" s="1" t="s">
        <v>305</v>
      </c>
      <c r="C87" s="4"/>
    </row>
    <row r="88" spans="1:3" ht="10.5">
      <c r="A88" s="1" t="s">
        <v>305</v>
      </c>
      <c r="B88" s="1" t="s">
        <v>305</v>
      </c>
      <c r="C88" s="4"/>
    </row>
    <row r="89" spans="1:3" ht="10.5">
      <c r="A89" s="1" t="s">
        <v>305</v>
      </c>
      <c r="B89" s="1" t="s">
        <v>305</v>
      </c>
      <c r="C89" s="4"/>
    </row>
    <row r="90" spans="1:3" ht="10.5">
      <c r="A90" s="1" t="s">
        <v>305</v>
      </c>
      <c r="B90" s="1" t="s">
        <v>305</v>
      </c>
      <c r="C90" s="4"/>
    </row>
    <row r="91" spans="1:3" ht="10.5">
      <c r="A91" s="1" t="s">
        <v>305</v>
      </c>
      <c r="B91" s="1" t="s">
        <v>305</v>
      </c>
      <c r="C91" s="4"/>
    </row>
    <row r="92" spans="1:3" ht="10.5">
      <c r="A92" s="1" t="s">
        <v>305</v>
      </c>
      <c r="B92" s="1" t="s">
        <v>305</v>
      </c>
      <c r="C92" s="4"/>
    </row>
    <row r="93" spans="1:3" ht="10.5">
      <c r="A93" s="1" t="s">
        <v>305</v>
      </c>
      <c r="B93" s="1" t="s">
        <v>305</v>
      </c>
      <c r="C93" s="4"/>
    </row>
    <row r="94" spans="1:3" ht="10.5">
      <c r="A94" s="1" t="s">
        <v>305</v>
      </c>
      <c r="B94" s="1" t="s">
        <v>305</v>
      </c>
      <c r="C94" s="4"/>
    </row>
    <row r="95" spans="1:3" ht="10.5">
      <c r="A95" s="1" t="s">
        <v>305</v>
      </c>
      <c r="B95" s="1" t="s">
        <v>305</v>
      </c>
      <c r="C95" s="4"/>
    </row>
    <row r="96" spans="1:3" ht="10.5">
      <c r="A96" s="1" t="s">
        <v>305</v>
      </c>
      <c r="B96" s="1" t="s">
        <v>305</v>
      </c>
      <c r="C96" s="4"/>
    </row>
    <row r="97" spans="1:3" ht="10.5">
      <c r="A97" s="1" t="s">
        <v>305</v>
      </c>
      <c r="B97" s="1" t="s">
        <v>305</v>
      </c>
      <c r="C97" s="4"/>
    </row>
    <row r="98" spans="1:3" ht="10.5">
      <c r="A98" s="1" t="s">
        <v>305</v>
      </c>
      <c r="B98" s="1" t="s">
        <v>305</v>
      </c>
      <c r="C98" s="4"/>
    </row>
    <row r="99" spans="1:3" ht="10.5">
      <c r="A99" s="1" t="s">
        <v>305</v>
      </c>
      <c r="B99" s="1" t="s">
        <v>305</v>
      </c>
      <c r="C99" s="4"/>
    </row>
    <row r="100" spans="1:3" ht="10.5">
      <c r="A100" s="1" t="s">
        <v>305</v>
      </c>
      <c r="B100" s="1" t="s">
        <v>305</v>
      </c>
      <c r="C100" s="4"/>
    </row>
    <row r="101" spans="1:3" ht="10.5">
      <c r="A101" s="1" t="s">
        <v>305</v>
      </c>
      <c r="B101" s="1" t="s">
        <v>305</v>
      </c>
      <c r="C101" s="4"/>
    </row>
    <row r="102" spans="1:3" ht="10.5">
      <c r="A102" s="1" t="s">
        <v>305</v>
      </c>
      <c r="B102" s="1" t="s">
        <v>305</v>
      </c>
      <c r="C102" s="4"/>
    </row>
    <row r="103" spans="1:3" ht="10.5">
      <c r="A103" s="1" t="s">
        <v>305</v>
      </c>
      <c r="B103" s="1" t="s">
        <v>305</v>
      </c>
      <c r="C103" s="4"/>
    </row>
    <row r="104" spans="1:3" ht="10.5">
      <c r="A104" s="1" t="s">
        <v>305</v>
      </c>
      <c r="B104" s="1" t="s">
        <v>305</v>
      </c>
      <c r="C104" s="4"/>
    </row>
    <row r="105" spans="1:3" ht="10.5">
      <c r="A105" s="1" t="s">
        <v>305</v>
      </c>
      <c r="B105" s="1" t="s">
        <v>305</v>
      </c>
      <c r="C105" s="4"/>
    </row>
    <row r="106" spans="1:3" ht="10.5">
      <c r="A106" s="1" t="s">
        <v>305</v>
      </c>
      <c r="B106" s="1" t="s">
        <v>305</v>
      </c>
      <c r="C106" s="4"/>
    </row>
    <row r="107" spans="1:3" ht="10.5">
      <c r="A107" s="1" t="s">
        <v>305</v>
      </c>
      <c r="B107" s="1" t="s">
        <v>305</v>
      </c>
      <c r="C107" s="4"/>
    </row>
    <row r="108" spans="1:3" ht="10.5">
      <c r="A108" s="1" t="s">
        <v>305</v>
      </c>
      <c r="B108" s="1" t="s">
        <v>305</v>
      </c>
      <c r="C108" s="4"/>
    </row>
    <row r="109" spans="1:3" ht="10.5">
      <c r="A109" s="1" t="s">
        <v>305</v>
      </c>
      <c r="B109" s="1" t="s">
        <v>305</v>
      </c>
      <c r="C109" s="4"/>
    </row>
    <row r="110" spans="1:3" ht="10.5">
      <c r="A110" s="1" t="s">
        <v>305</v>
      </c>
      <c r="B110" s="1" t="s">
        <v>305</v>
      </c>
      <c r="C110" s="4"/>
    </row>
    <row r="111" spans="1:3" ht="10.5">
      <c r="A111" s="1" t="s">
        <v>305</v>
      </c>
      <c r="B111" s="1" t="s">
        <v>305</v>
      </c>
      <c r="C111" s="4"/>
    </row>
    <row r="112" spans="1:3" ht="10.5">
      <c r="A112" s="1" t="s">
        <v>305</v>
      </c>
      <c r="B112" s="1" t="s">
        <v>305</v>
      </c>
      <c r="C112" s="4"/>
    </row>
    <row r="113" spans="1:3" ht="10.5">
      <c r="A113" s="1" t="s">
        <v>305</v>
      </c>
      <c r="B113" s="1" t="s">
        <v>305</v>
      </c>
      <c r="C113" s="4"/>
    </row>
    <row r="114" spans="1:3" ht="10.5">
      <c r="A114" s="1" t="s">
        <v>305</v>
      </c>
      <c r="B114" s="1" t="s">
        <v>305</v>
      </c>
      <c r="C114" s="4"/>
    </row>
    <row r="115" spans="1:3" ht="10.5">
      <c r="A115" s="1" t="s">
        <v>305</v>
      </c>
      <c r="B115" s="1" t="s">
        <v>305</v>
      </c>
      <c r="C115" s="4"/>
    </row>
    <row r="116" spans="1:3" ht="10.5">
      <c r="A116" s="1" t="s">
        <v>305</v>
      </c>
      <c r="B116" s="1" t="s">
        <v>305</v>
      </c>
      <c r="C116" s="4"/>
    </row>
    <row r="117" spans="1:3" ht="10.5">
      <c r="A117" s="1" t="s">
        <v>305</v>
      </c>
      <c r="B117" s="1" t="s">
        <v>305</v>
      </c>
      <c r="C117" s="4"/>
    </row>
    <row r="118" spans="1:3" ht="10.5">
      <c r="A118" s="1" t="s">
        <v>305</v>
      </c>
      <c r="B118" s="1" t="s">
        <v>305</v>
      </c>
      <c r="C118" s="4"/>
    </row>
    <row r="119" spans="1:3" ht="10.5">
      <c r="A119" s="1" t="s">
        <v>305</v>
      </c>
      <c r="B119" s="1" t="s">
        <v>305</v>
      </c>
      <c r="C119" s="4"/>
    </row>
    <row r="120" spans="1:3" ht="10.5">
      <c r="A120" s="1" t="s">
        <v>305</v>
      </c>
      <c r="B120" s="1" t="s">
        <v>305</v>
      </c>
      <c r="C120" s="4"/>
    </row>
    <row r="121" spans="1:3" ht="10.5">
      <c r="A121" s="1" t="s">
        <v>305</v>
      </c>
      <c r="B121" s="1" t="s">
        <v>305</v>
      </c>
      <c r="C121" s="4"/>
    </row>
    <row r="122" spans="1:3" ht="10.5">
      <c r="A122" s="1" t="s">
        <v>305</v>
      </c>
      <c r="B122" s="1" t="s">
        <v>305</v>
      </c>
      <c r="C122" s="4"/>
    </row>
    <row r="123" spans="1:3" ht="10.5">
      <c r="A123" s="1" t="s">
        <v>305</v>
      </c>
      <c r="B123" s="1" t="s">
        <v>305</v>
      </c>
      <c r="C123" s="4"/>
    </row>
    <row r="124" spans="1:3" ht="10.5">
      <c r="A124" s="1" t="s">
        <v>305</v>
      </c>
      <c r="B124" s="1" t="s">
        <v>305</v>
      </c>
      <c r="C124" s="4"/>
    </row>
    <row r="125" spans="1:3" ht="10.5">
      <c r="A125" s="1" t="s">
        <v>305</v>
      </c>
      <c r="B125" s="1" t="s">
        <v>305</v>
      </c>
      <c r="C125" s="4"/>
    </row>
    <row r="126" spans="1:3" ht="10.5">
      <c r="A126" s="1" t="s">
        <v>305</v>
      </c>
      <c r="B126" s="1" t="s">
        <v>305</v>
      </c>
      <c r="C126" s="4"/>
    </row>
    <row r="127" spans="1:3" ht="10.5">
      <c r="A127" s="1" t="s">
        <v>305</v>
      </c>
      <c r="B127" s="1" t="s">
        <v>305</v>
      </c>
      <c r="C127" s="4"/>
    </row>
    <row r="128" spans="1:3" ht="10.5">
      <c r="A128" s="1" t="s">
        <v>305</v>
      </c>
      <c r="B128" s="1" t="s">
        <v>305</v>
      </c>
      <c r="C128" s="4"/>
    </row>
    <row r="129" spans="1:3" ht="10.5">
      <c r="A129" s="1" t="s">
        <v>305</v>
      </c>
      <c r="B129" s="1" t="s">
        <v>305</v>
      </c>
      <c r="C129" s="4"/>
    </row>
    <row r="130" spans="1:3" ht="10.5">
      <c r="A130" s="1" t="s">
        <v>305</v>
      </c>
      <c r="B130" s="1" t="s">
        <v>305</v>
      </c>
      <c r="C130" s="4"/>
    </row>
    <row r="131" spans="1:3" ht="10.5">
      <c r="A131" s="1" t="s">
        <v>305</v>
      </c>
      <c r="B131" s="1" t="s">
        <v>305</v>
      </c>
      <c r="C131" s="4"/>
    </row>
    <row r="132" spans="1:3" ht="10.5">
      <c r="A132" s="1" t="s">
        <v>305</v>
      </c>
      <c r="B132" s="1" t="s">
        <v>305</v>
      </c>
      <c r="C132" s="4"/>
    </row>
    <row r="133" spans="1:3" ht="10.5">
      <c r="A133" s="1" t="s">
        <v>305</v>
      </c>
      <c r="B133" s="1" t="s">
        <v>305</v>
      </c>
      <c r="C133" s="4"/>
    </row>
    <row r="134" spans="1:3" ht="10.5">
      <c r="A134" s="1" t="s">
        <v>305</v>
      </c>
      <c r="B134" s="1" t="s">
        <v>305</v>
      </c>
      <c r="C134" s="4"/>
    </row>
    <row r="135" spans="1:3" ht="10.5">
      <c r="A135" s="1" t="s">
        <v>305</v>
      </c>
      <c r="B135" s="1" t="s">
        <v>305</v>
      </c>
      <c r="C135" s="4"/>
    </row>
    <row r="136" spans="1:3" ht="10.5">
      <c r="A136" s="1" t="s">
        <v>305</v>
      </c>
      <c r="B136" s="1" t="s">
        <v>305</v>
      </c>
      <c r="C136" s="4"/>
    </row>
    <row r="137" spans="1:3" ht="10.5">
      <c r="A137" s="1" t="s">
        <v>305</v>
      </c>
      <c r="B137" s="1" t="s">
        <v>305</v>
      </c>
      <c r="C137" s="4"/>
    </row>
    <row r="138" spans="1:3" ht="10.5">
      <c r="A138" s="1" t="s">
        <v>305</v>
      </c>
      <c r="B138" s="1" t="s">
        <v>305</v>
      </c>
      <c r="C138" s="4"/>
    </row>
    <row r="139" spans="1:3" ht="10.5">
      <c r="A139" s="1" t="s">
        <v>305</v>
      </c>
      <c r="B139" s="1" t="s">
        <v>305</v>
      </c>
      <c r="C139" s="4"/>
    </row>
    <row r="140" spans="1:3" ht="10.5">
      <c r="A140" s="1" t="s">
        <v>305</v>
      </c>
      <c r="B140" s="1" t="s">
        <v>305</v>
      </c>
      <c r="C140" s="4"/>
    </row>
    <row r="141" spans="1:3" ht="10.5">
      <c r="A141" s="1" t="s">
        <v>305</v>
      </c>
      <c r="B141" s="1" t="s">
        <v>305</v>
      </c>
      <c r="C141" s="4"/>
    </row>
    <row r="142" spans="1:3" ht="10.5">
      <c r="A142" s="1" t="s">
        <v>305</v>
      </c>
      <c r="B142" s="1" t="s">
        <v>305</v>
      </c>
      <c r="C142" s="4"/>
    </row>
    <row r="143" spans="1:3" ht="10.5">
      <c r="A143" s="1" t="s">
        <v>305</v>
      </c>
      <c r="B143" s="1" t="s">
        <v>305</v>
      </c>
      <c r="C143" s="4"/>
    </row>
    <row r="144" spans="1:3" ht="10.5">
      <c r="A144" s="1" t="s">
        <v>305</v>
      </c>
      <c r="B144" s="1" t="s">
        <v>305</v>
      </c>
      <c r="C144" s="4"/>
    </row>
    <row r="145" spans="1:3" ht="10.5">
      <c r="A145" s="1" t="s">
        <v>305</v>
      </c>
      <c r="B145" s="1" t="s">
        <v>305</v>
      </c>
      <c r="C145" s="4"/>
    </row>
    <row r="146" spans="1:3" ht="10.5">
      <c r="A146" s="1" t="s">
        <v>305</v>
      </c>
      <c r="B146" s="1" t="s">
        <v>305</v>
      </c>
      <c r="C146" s="4"/>
    </row>
    <row r="147" spans="1:3" ht="10.5">
      <c r="A147" s="1" t="s">
        <v>305</v>
      </c>
      <c r="B147" s="1" t="s">
        <v>305</v>
      </c>
      <c r="C147" s="4"/>
    </row>
    <row r="148" spans="1:3" ht="10.5">
      <c r="A148" s="1" t="s">
        <v>305</v>
      </c>
      <c r="B148" s="1" t="s">
        <v>305</v>
      </c>
      <c r="C148" s="4"/>
    </row>
    <row r="149" spans="1:3" ht="10.5">
      <c r="A149" s="1" t="s">
        <v>305</v>
      </c>
      <c r="B149" s="1" t="s">
        <v>305</v>
      </c>
      <c r="C149" s="4"/>
    </row>
    <row r="150" spans="1:3" ht="10.5">
      <c r="A150" s="1" t="s">
        <v>305</v>
      </c>
      <c r="B150" s="1" t="s">
        <v>305</v>
      </c>
      <c r="C150" s="4"/>
    </row>
    <row r="151" spans="1:3" ht="10.5">
      <c r="A151" s="1" t="s">
        <v>305</v>
      </c>
      <c r="B151" s="1" t="s">
        <v>305</v>
      </c>
      <c r="C151" s="4"/>
    </row>
    <row r="152" spans="1:3" ht="10.5">
      <c r="A152" s="1" t="s">
        <v>305</v>
      </c>
      <c r="B152" s="1" t="s">
        <v>305</v>
      </c>
      <c r="C152" s="4"/>
    </row>
    <row r="153" spans="1:3" ht="10.5">
      <c r="A153" s="1" t="s">
        <v>305</v>
      </c>
      <c r="B153" s="1" t="s">
        <v>305</v>
      </c>
      <c r="C153" s="4"/>
    </row>
    <row r="154" spans="1:3" ht="10.5">
      <c r="A154" s="1" t="s">
        <v>305</v>
      </c>
      <c r="B154" s="1" t="s">
        <v>305</v>
      </c>
      <c r="C154" s="4"/>
    </row>
    <row r="155" spans="1:3" ht="10.5">
      <c r="A155" s="1" t="s">
        <v>305</v>
      </c>
      <c r="B155" s="1" t="s">
        <v>305</v>
      </c>
      <c r="C155" s="4"/>
    </row>
    <row r="156" spans="1:3" ht="10.5">
      <c r="A156" s="1" t="s">
        <v>305</v>
      </c>
      <c r="B156" s="1" t="s">
        <v>305</v>
      </c>
      <c r="C156" s="4"/>
    </row>
    <row r="157" spans="1:3" ht="10.5">
      <c r="A157" s="1" t="s">
        <v>305</v>
      </c>
      <c r="B157" s="1" t="s">
        <v>305</v>
      </c>
      <c r="C157" s="4"/>
    </row>
    <row r="158" spans="1:3" ht="10.5">
      <c r="A158" s="1" t="s">
        <v>305</v>
      </c>
      <c r="B158" s="1" t="s">
        <v>305</v>
      </c>
      <c r="C158" s="4"/>
    </row>
    <row r="159" spans="1:3" ht="10.5">
      <c r="A159" s="1" t="s">
        <v>305</v>
      </c>
      <c r="B159" s="1" t="s">
        <v>305</v>
      </c>
      <c r="C159" s="4"/>
    </row>
    <row r="160" spans="1:3" ht="10.5">
      <c r="A160" s="1" t="s">
        <v>305</v>
      </c>
      <c r="B160" s="1" t="s">
        <v>305</v>
      </c>
      <c r="C160" s="4"/>
    </row>
    <row r="161" spans="1:3" ht="10.5">
      <c r="A161" s="1" t="s">
        <v>305</v>
      </c>
      <c r="B161" s="1" t="s">
        <v>305</v>
      </c>
      <c r="C161" s="4"/>
    </row>
    <row r="162" spans="1:3" ht="10.5">
      <c r="A162" s="1" t="s">
        <v>305</v>
      </c>
      <c r="B162" s="1" t="s">
        <v>305</v>
      </c>
      <c r="C162" s="4"/>
    </row>
    <row r="163" spans="1:3" ht="10.5">
      <c r="A163" s="1" t="s">
        <v>305</v>
      </c>
      <c r="B163" s="1" t="s">
        <v>305</v>
      </c>
      <c r="C163" s="4"/>
    </row>
    <row r="164" spans="1:3" ht="10.5">
      <c r="A164" s="1" t="s">
        <v>305</v>
      </c>
      <c r="B164" s="1" t="s">
        <v>305</v>
      </c>
      <c r="C164" s="4"/>
    </row>
    <row r="165" spans="1:3" ht="10.5">
      <c r="A165" s="1" t="s">
        <v>305</v>
      </c>
      <c r="B165" s="1" t="s">
        <v>305</v>
      </c>
      <c r="C165" s="4"/>
    </row>
    <row r="166" spans="1:3" ht="10.5">
      <c r="A166" s="1" t="s">
        <v>305</v>
      </c>
      <c r="B166" s="1" t="s">
        <v>305</v>
      </c>
      <c r="C166" s="4"/>
    </row>
    <row r="167" spans="1:3" ht="10.5">
      <c r="A167" s="1" t="s">
        <v>305</v>
      </c>
      <c r="B167" s="1" t="s">
        <v>305</v>
      </c>
      <c r="C167" s="4"/>
    </row>
    <row r="168" spans="1:3" ht="10.5">
      <c r="A168" s="1" t="s">
        <v>305</v>
      </c>
      <c r="B168" s="1" t="s">
        <v>305</v>
      </c>
      <c r="C168" s="4"/>
    </row>
    <row r="169" spans="1:3" ht="10.5">
      <c r="A169" s="1" t="s">
        <v>305</v>
      </c>
      <c r="B169" s="1" t="s">
        <v>305</v>
      </c>
      <c r="C169" s="4"/>
    </row>
    <row r="170" spans="1:3" ht="10.5">
      <c r="A170" s="1" t="s">
        <v>305</v>
      </c>
      <c r="B170" s="1" t="s">
        <v>305</v>
      </c>
      <c r="C170" s="4"/>
    </row>
    <row r="171" spans="1:3" ht="10.5">
      <c r="A171" s="1" t="s">
        <v>305</v>
      </c>
      <c r="B171" s="1" t="s">
        <v>305</v>
      </c>
      <c r="C171" s="4"/>
    </row>
    <row r="172" spans="1:3" ht="10.5">
      <c r="A172" s="1" t="s">
        <v>305</v>
      </c>
      <c r="B172" s="1" t="s">
        <v>305</v>
      </c>
      <c r="C172" s="4"/>
    </row>
    <row r="173" spans="1:3" ht="10.5">
      <c r="A173" s="1" t="s">
        <v>305</v>
      </c>
      <c r="B173" s="1" t="s">
        <v>305</v>
      </c>
      <c r="C173" s="4"/>
    </row>
    <row r="174" spans="1:3" ht="10.5">
      <c r="A174" s="1" t="s">
        <v>305</v>
      </c>
      <c r="B174" s="1" t="s">
        <v>305</v>
      </c>
      <c r="C174" s="4"/>
    </row>
    <row r="175" spans="1:3" ht="10.5">
      <c r="A175" s="1" t="s">
        <v>305</v>
      </c>
      <c r="B175" s="1" t="s">
        <v>305</v>
      </c>
      <c r="C175" s="4"/>
    </row>
    <row r="176" spans="1:3" ht="10.5">
      <c r="A176" s="1" t="s">
        <v>305</v>
      </c>
      <c r="B176" s="1" t="s">
        <v>305</v>
      </c>
      <c r="C176" s="4"/>
    </row>
    <row r="177" spans="1:3" ht="10.5">
      <c r="A177" s="1" t="s">
        <v>305</v>
      </c>
      <c r="B177" s="1" t="s">
        <v>305</v>
      </c>
      <c r="C177" s="4"/>
    </row>
    <row r="178" spans="1:3" ht="10.5">
      <c r="A178" s="1" t="s">
        <v>305</v>
      </c>
      <c r="B178" s="1" t="s">
        <v>305</v>
      </c>
      <c r="C178" s="4"/>
    </row>
    <row r="179" spans="1:3" ht="10.5">
      <c r="A179" s="1" t="s">
        <v>305</v>
      </c>
      <c r="B179" s="1" t="s">
        <v>305</v>
      </c>
      <c r="C179" s="4"/>
    </row>
    <row r="180" spans="1:3" ht="10.5">
      <c r="A180" s="1" t="s">
        <v>305</v>
      </c>
      <c r="B180" s="1" t="s">
        <v>305</v>
      </c>
      <c r="C180" s="4"/>
    </row>
    <row r="181" spans="1:3" ht="10.5">
      <c r="A181" s="1" t="s">
        <v>305</v>
      </c>
      <c r="B181" s="1" t="s">
        <v>305</v>
      </c>
      <c r="C181" s="4"/>
    </row>
    <row r="182" spans="1:3" ht="10.5">
      <c r="A182" s="1" t="s">
        <v>305</v>
      </c>
      <c r="B182" s="1" t="s">
        <v>305</v>
      </c>
      <c r="C182" s="4"/>
    </row>
    <row r="183" spans="1:3" ht="10.5">
      <c r="A183" s="1" t="s">
        <v>305</v>
      </c>
      <c r="B183" s="1" t="s">
        <v>305</v>
      </c>
      <c r="C183" s="4"/>
    </row>
    <row r="184" spans="1:3" ht="10.5">
      <c r="A184" s="1" t="s">
        <v>305</v>
      </c>
      <c r="B184" s="1" t="s">
        <v>305</v>
      </c>
      <c r="C184" s="4"/>
    </row>
    <row r="185" spans="1:3" ht="10.5">
      <c r="A185" s="1" t="s">
        <v>305</v>
      </c>
      <c r="B185" s="1" t="s">
        <v>305</v>
      </c>
      <c r="C185" s="4"/>
    </row>
    <row r="186" spans="1:3" ht="10.5">
      <c r="A186" s="1" t="s">
        <v>305</v>
      </c>
      <c r="B186" s="1" t="s">
        <v>305</v>
      </c>
      <c r="C186" s="4"/>
    </row>
    <row r="187" spans="1:3" ht="10.5">
      <c r="A187" s="1" t="s">
        <v>305</v>
      </c>
      <c r="B187" s="1" t="s">
        <v>305</v>
      </c>
      <c r="C187" s="4"/>
    </row>
    <row r="188" spans="1:3" ht="10.5">
      <c r="A188" s="1" t="s">
        <v>305</v>
      </c>
      <c r="B188" s="1" t="s">
        <v>305</v>
      </c>
      <c r="C188" s="4"/>
    </row>
    <row r="189" spans="1:3" ht="10.5">
      <c r="A189" s="1" t="s">
        <v>305</v>
      </c>
      <c r="B189" s="1" t="s">
        <v>305</v>
      </c>
      <c r="C189" s="4"/>
    </row>
    <row r="190" spans="1:3" ht="10.5">
      <c r="A190" s="1" t="s">
        <v>305</v>
      </c>
      <c r="B190" s="1" t="s">
        <v>305</v>
      </c>
      <c r="C190" s="4"/>
    </row>
    <row r="191" spans="1:3" ht="10.5">
      <c r="A191" s="1" t="s">
        <v>305</v>
      </c>
      <c r="B191" s="1" t="s">
        <v>305</v>
      </c>
      <c r="C191" s="4"/>
    </row>
    <row r="192" spans="1:3" ht="10.5">
      <c r="A192" s="1" t="s">
        <v>305</v>
      </c>
      <c r="B192" s="1" t="s">
        <v>305</v>
      </c>
      <c r="C192" s="4"/>
    </row>
    <row r="193" spans="1:3" ht="10.5">
      <c r="A193" s="1" t="s">
        <v>305</v>
      </c>
      <c r="B193" s="1" t="s">
        <v>305</v>
      </c>
      <c r="C193" s="4"/>
    </row>
    <row r="194" spans="1:3" ht="10.5">
      <c r="A194" s="1" t="s">
        <v>305</v>
      </c>
      <c r="B194" s="1" t="s">
        <v>305</v>
      </c>
      <c r="C194" s="4"/>
    </row>
    <row r="195" spans="1:3" ht="10.5">
      <c r="A195" s="1" t="s">
        <v>305</v>
      </c>
      <c r="B195" s="1" t="s">
        <v>305</v>
      </c>
      <c r="C195" s="4"/>
    </row>
    <row r="196" spans="1:3" ht="10.5">
      <c r="A196" s="1" t="s">
        <v>305</v>
      </c>
      <c r="B196" s="1" t="s">
        <v>305</v>
      </c>
      <c r="C196" s="4"/>
    </row>
    <row r="197" spans="1:3" ht="10.5">
      <c r="A197" s="1" t="s">
        <v>305</v>
      </c>
      <c r="B197" s="1" t="s">
        <v>305</v>
      </c>
      <c r="C197" s="4"/>
    </row>
    <row r="198" spans="1:3" ht="10.5">
      <c r="A198" s="1" t="s">
        <v>305</v>
      </c>
      <c r="B198" s="1" t="s">
        <v>305</v>
      </c>
      <c r="C198" s="4"/>
    </row>
    <row r="199" spans="1:3" ht="10.5">
      <c r="A199" s="1" t="s">
        <v>305</v>
      </c>
      <c r="B199" s="1" t="s">
        <v>305</v>
      </c>
      <c r="C199" s="4"/>
    </row>
    <row r="200" spans="1:3" ht="10.5">
      <c r="A200" s="1" t="s">
        <v>305</v>
      </c>
      <c r="B200" s="1" t="s">
        <v>305</v>
      </c>
      <c r="C200" s="4"/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wsMetai"/>
  <dimension ref="A1:C30"/>
  <sheetViews>
    <sheetView zoomScalePageLayoutView="0" workbookViewId="0" topLeftCell="A1">
      <selection activeCell="A1" sqref="A1"/>
    </sheetView>
  </sheetViews>
  <sheetFormatPr defaultColWidth="9.33203125" defaultRowHeight="10.5"/>
  <cols>
    <col min="1" max="16384" width="9.33203125" style="1" customWidth="1"/>
  </cols>
  <sheetData>
    <row r="1" spans="1:2" ht="10.5">
      <c r="A1" s="1" t="s">
        <v>321</v>
      </c>
      <c r="B1" s="1" t="s">
        <v>322</v>
      </c>
    </row>
    <row r="2" spans="1:3" ht="10.5">
      <c r="A2" s="1" t="s">
        <v>460</v>
      </c>
      <c r="B2" s="1" t="s">
        <v>460</v>
      </c>
      <c r="C2" s="4"/>
    </row>
    <row r="3" spans="1:2" ht="10.5">
      <c r="A3" s="1" t="s">
        <v>461</v>
      </c>
      <c r="B3" s="1" t="s">
        <v>461</v>
      </c>
    </row>
    <row r="4" spans="1:2" ht="10.5">
      <c r="A4" s="1" t="s">
        <v>306</v>
      </c>
      <c r="B4" s="1" t="s">
        <v>306</v>
      </c>
    </row>
    <row r="5" spans="1:2" ht="10.5">
      <c r="A5" s="1" t="s">
        <v>462</v>
      </c>
      <c r="B5" s="1" t="s">
        <v>462</v>
      </c>
    </row>
    <row r="6" spans="1:2" ht="10.5">
      <c r="A6" s="1" t="s">
        <v>305</v>
      </c>
      <c r="B6" s="1" t="s">
        <v>305</v>
      </c>
    </row>
    <row r="7" spans="1:2" ht="10.5">
      <c r="A7" s="1" t="s">
        <v>305</v>
      </c>
      <c r="B7" s="1" t="s">
        <v>305</v>
      </c>
    </row>
    <row r="8" spans="1:2" ht="10.5">
      <c r="A8" s="1" t="s">
        <v>305</v>
      </c>
      <c r="B8" s="1" t="s">
        <v>305</v>
      </c>
    </row>
    <row r="9" spans="1:2" ht="10.5">
      <c r="A9" s="1" t="s">
        <v>305</v>
      </c>
      <c r="B9" s="1" t="s">
        <v>305</v>
      </c>
    </row>
    <row r="10" spans="1:2" ht="10.5">
      <c r="A10" s="1" t="s">
        <v>305</v>
      </c>
      <c r="B10" s="1" t="s">
        <v>305</v>
      </c>
    </row>
    <row r="11" spans="1:2" ht="10.5">
      <c r="A11" s="1" t="s">
        <v>305</v>
      </c>
      <c r="B11" s="1" t="s">
        <v>305</v>
      </c>
    </row>
    <row r="12" spans="1:2" ht="10.5">
      <c r="A12" s="1" t="s">
        <v>305</v>
      </c>
      <c r="B12" s="1" t="s">
        <v>305</v>
      </c>
    </row>
    <row r="13" spans="1:2" ht="10.5">
      <c r="A13" s="1" t="s">
        <v>305</v>
      </c>
      <c r="B13" s="1" t="s">
        <v>305</v>
      </c>
    </row>
    <row r="14" spans="1:2" ht="10.5">
      <c r="A14" s="1" t="s">
        <v>305</v>
      </c>
      <c r="B14" s="1" t="s">
        <v>305</v>
      </c>
    </row>
    <row r="15" spans="1:2" ht="10.5">
      <c r="A15" s="1" t="s">
        <v>305</v>
      </c>
      <c r="B15" s="1" t="s">
        <v>305</v>
      </c>
    </row>
    <row r="16" spans="1:2" ht="10.5">
      <c r="A16" s="1" t="s">
        <v>305</v>
      </c>
      <c r="B16" s="1" t="s">
        <v>305</v>
      </c>
    </row>
    <row r="17" spans="1:2" ht="10.5">
      <c r="A17" s="1" t="s">
        <v>305</v>
      </c>
      <c r="B17" s="1" t="s">
        <v>305</v>
      </c>
    </row>
    <row r="18" spans="1:2" ht="10.5">
      <c r="A18" s="1" t="s">
        <v>305</v>
      </c>
      <c r="B18" s="1" t="s">
        <v>305</v>
      </c>
    </row>
    <row r="19" spans="1:2" ht="10.5">
      <c r="A19" s="1" t="s">
        <v>305</v>
      </c>
      <c r="B19" s="1" t="s">
        <v>305</v>
      </c>
    </row>
    <row r="20" spans="1:2" ht="10.5">
      <c r="A20" s="1" t="s">
        <v>305</v>
      </c>
      <c r="B20" s="1" t="s">
        <v>305</v>
      </c>
    </row>
    <row r="21" spans="1:2" ht="10.5">
      <c r="A21" s="1" t="s">
        <v>305</v>
      </c>
      <c r="B21" s="1" t="s">
        <v>305</v>
      </c>
    </row>
    <row r="22" spans="1:2" ht="10.5">
      <c r="A22" s="1" t="s">
        <v>305</v>
      </c>
      <c r="B22" s="1" t="s">
        <v>305</v>
      </c>
    </row>
    <row r="23" spans="1:2" ht="10.5">
      <c r="A23" s="1" t="s">
        <v>305</v>
      </c>
      <c r="B23" s="1" t="s">
        <v>305</v>
      </c>
    </row>
    <row r="24" spans="1:2" ht="10.5">
      <c r="A24" s="1" t="s">
        <v>305</v>
      </c>
      <c r="B24" s="1" t="s">
        <v>305</v>
      </c>
    </row>
    <row r="25" spans="1:2" ht="10.5">
      <c r="A25" s="1" t="s">
        <v>305</v>
      </c>
      <c r="B25" s="1" t="s">
        <v>305</v>
      </c>
    </row>
    <row r="26" spans="1:2" ht="10.5">
      <c r="A26" s="1" t="s">
        <v>305</v>
      </c>
      <c r="B26" s="1" t="s">
        <v>305</v>
      </c>
    </row>
    <row r="27" spans="1:2" ht="10.5">
      <c r="A27" s="1" t="s">
        <v>305</v>
      </c>
      <c r="B27" s="1" t="s">
        <v>305</v>
      </c>
    </row>
    <row r="28" spans="1:2" ht="10.5">
      <c r="A28" s="1" t="s">
        <v>305</v>
      </c>
      <c r="B28" s="1" t="s">
        <v>305</v>
      </c>
    </row>
    <row r="29" spans="1:2" ht="10.5">
      <c r="A29" s="1" t="s">
        <v>305</v>
      </c>
      <c r="B29" s="1" t="s">
        <v>305</v>
      </c>
    </row>
    <row r="30" spans="1:2" ht="10.5">
      <c r="A30" s="1" t="s">
        <v>305</v>
      </c>
      <c r="B30" s="1" t="s">
        <v>305</v>
      </c>
    </row>
  </sheetData>
  <sheetProtection password="EF5F" sheet="1" objects="1" scenarios="1"/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02"/>
  <sheetViews>
    <sheetView workbookViewId="0" topLeftCell="A1">
      <selection activeCell="A1" sqref="A1"/>
    </sheetView>
  </sheetViews>
  <sheetFormatPr defaultColWidth="9.33203125" defaultRowHeight="10.5"/>
  <sheetData>
    <row r="1" spans="1:14" ht="10.5">
      <c r="A1" t="s">
        <v>100</v>
      </c>
      <c r="B1" t="s">
        <v>101</v>
      </c>
      <c r="C1" t="s">
        <v>102</v>
      </c>
      <c r="D1" t="s">
        <v>103</v>
      </c>
      <c r="F1" t="s">
        <v>90</v>
      </c>
      <c r="G1" t="s">
        <v>91</v>
      </c>
      <c r="H1" t="s">
        <v>92</v>
      </c>
      <c r="I1" t="s">
        <v>93</v>
      </c>
      <c r="J1" t="s">
        <v>94</v>
      </c>
      <c r="K1" t="s">
        <v>95</v>
      </c>
      <c r="L1" t="s">
        <v>96</v>
      </c>
      <c r="M1" t="s">
        <v>97</v>
      </c>
      <c r="N1" t="s">
        <v>98</v>
      </c>
    </row>
    <row r="2" spans="1:14" ht="10.5">
      <c r="A2" s="64" t="s">
        <v>104</v>
      </c>
      <c r="B2" t="str">
        <f ca="1">IF(ISTEXT(INDIRECT($A$2)),INDIRECT($A$2),"")</f>
        <v>2013</v>
      </c>
      <c r="C2">
        <f ca="1">IF(ISNUMBER(INDIRECT($A$2)),INDIRECT($A$2),0)</f>
        <v>0</v>
      </c>
      <c r="D2" t="b">
        <f ca="1">ISBLANK(INDIRECT($A$2))</f>
        <v>0</v>
      </c>
      <c r="F2" t="s">
        <v>84</v>
      </c>
      <c r="G2" t="str">
        <f>Metai</f>
        <v>2013</v>
      </c>
      <c r="H2" t="str">
        <f>Menuo</f>
        <v>gruodžio 31 d.</v>
      </c>
      <c r="I2" t="str">
        <f>IstaigosKodas</f>
        <v>2859</v>
      </c>
      <c r="L2">
        <v>285</v>
      </c>
      <c r="M2" t="s">
        <v>99</v>
      </c>
      <c r="N2" t="str">
        <f>CRC</f>
        <v>5D5FC898</v>
      </c>
    </row>
    <row r="3" spans="1:4" ht="10.5">
      <c r="A3" s="64" t="s">
        <v>105</v>
      </c>
      <c r="B3" t="str">
        <f ca="1">IF(ISTEXT(INDIRECT($A$3)),INDIRECT($A$3),"")</f>
        <v>gruodžio 31 d.</v>
      </c>
      <c r="C3">
        <f ca="1">IF(ISNUMBER(INDIRECT($A$3)),INDIRECT($A$3),0)</f>
        <v>0</v>
      </c>
      <c r="D3" t="b">
        <f ca="1">ISBLANK(INDIRECT($A$3))</f>
        <v>0</v>
      </c>
    </row>
    <row r="4" spans="1:4" ht="10.5">
      <c r="A4" s="64" t="s">
        <v>106</v>
      </c>
      <c r="B4" t="str">
        <f ca="1">IF(ISTEXT(INDIRECT($A$4)),INDIRECT($A$4),"")</f>
        <v>Butrimonių pagrindinė mokykla</v>
      </c>
      <c r="C4">
        <f ca="1">IF(ISNUMBER(INDIRECT($A$4)),INDIRECT($A$4),0)</f>
        <v>0</v>
      </c>
      <c r="D4" t="b">
        <f ca="1">ISBLANK(INDIRECT($A$4))</f>
        <v>0</v>
      </c>
    </row>
    <row r="5" spans="1:4" ht="10.5">
      <c r="A5" s="64" t="s">
        <v>107</v>
      </c>
      <c r="B5" t="str">
        <f ca="1">IF(ISTEXT(INDIRECT($A$5)),INDIRECT($A$5),"")</f>
        <v>195002618, Butrimonių k., ir sen. Šalčininkų raj.</v>
      </c>
      <c r="C5">
        <f ca="1">IF(ISNUMBER(INDIRECT($A$5)),INDIRECT($A$5),0)</f>
        <v>0</v>
      </c>
      <c r="D5" t="b">
        <f ca="1">ISBLANK(INDIRECT($A$5))</f>
        <v>0</v>
      </c>
    </row>
    <row r="6" spans="1:4" ht="10.5">
      <c r="A6" s="64" t="s">
        <v>108</v>
      </c>
      <c r="B6" t="str">
        <f ca="1">IF(ISTEXT(INDIRECT($A$6)),INDIRECT($A$6),"")</f>
        <v>Finansavimo sumos</v>
      </c>
      <c r="C6">
        <f ca="1">IF(ISNUMBER(INDIRECT($A$6)),INDIRECT($A$6),0)</f>
        <v>0</v>
      </c>
      <c r="D6" t="b">
        <f ca="1">ISBLANK(INDIRECT($A$6))</f>
        <v>0</v>
      </c>
    </row>
    <row r="7" spans="1:4" ht="10.5">
      <c r="A7" s="64" t="s">
        <v>109</v>
      </c>
      <c r="B7" t="str">
        <f ca="1">IF(ISTEXT(INDIRECT($A$7)),INDIRECT($A$7),"")</f>
        <v>Finansavimo sumų likutis ataskaitinio laikotarpio pradžioje</v>
      </c>
      <c r="C7">
        <f ca="1">IF(ISNUMBER(INDIRECT($A$7)),INDIRECT($A$7),0)</f>
        <v>0</v>
      </c>
      <c r="D7" t="b">
        <f ca="1">ISBLANK(INDIRECT($A$7))</f>
        <v>0</v>
      </c>
    </row>
    <row r="8" spans="1:4" ht="10.5">
      <c r="A8" s="64" t="s">
        <v>110</v>
      </c>
      <c r="B8" t="str">
        <f ca="1">IF(ISTEXT(INDIRECT($A$8)),INDIRECT($A$8),"")</f>
        <v>Per ataskaitinį laikotarpį</v>
      </c>
      <c r="C8">
        <f ca="1">IF(ISNUMBER(INDIRECT($A$8)),INDIRECT($A$8),0)</f>
        <v>0</v>
      </c>
      <c r="D8" t="b">
        <f ca="1">ISBLANK(INDIRECT($A$8))</f>
        <v>0</v>
      </c>
    </row>
    <row r="9" spans="1:4" ht="10.5">
      <c r="A9" s="64" t="s">
        <v>111</v>
      </c>
      <c r="B9" t="str">
        <f ca="1">IF(ISTEXT(INDIRECT($A$9)),INDIRECT($A$9),"")</f>
        <v>Finansavimo sumų likutis ataskaitinio laikotarpio pabaigoje</v>
      </c>
      <c r="C9">
        <f ca="1">IF(ISNUMBER(INDIRECT($A$9)),INDIRECT($A$9),0)</f>
        <v>0</v>
      </c>
      <c r="D9" t="b">
        <f ca="1">ISBLANK(INDIRECT($A$9))</f>
        <v>0</v>
      </c>
    </row>
    <row r="10" spans="1:4" ht="10.5">
      <c r="A10" s="64" t="s">
        <v>112</v>
      </c>
      <c r="B10" t="str">
        <f ca="1">IF(ISTEXT(INDIRECT($A$10)),INDIRECT($A$10),"")</f>
        <v>Eil. Nr.</v>
      </c>
      <c r="C10">
        <f ca="1">IF(ISNUMBER(INDIRECT($A$10)),INDIRECT($A$10),0)</f>
        <v>0</v>
      </c>
      <c r="D10" t="b">
        <f ca="1">ISBLANK(INDIRECT($A$10))</f>
        <v>0</v>
      </c>
    </row>
    <row r="11" spans="1:4" ht="10.5">
      <c r="A11" s="64" t="s">
        <v>113</v>
      </c>
      <c r="B11" t="str">
        <f ca="1">IF(ISTEXT(INDIRECT($A$11)),INDIRECT($A$11),"")</f>
        <v> Finansavimo sumos (gautos), išskyrus neatlygintinai gautą turtą </v>
      </c>
      <c r="C11">
        <f ca="1">IF(ISNUMBER(INDIRECT($A$11)),INDIRECT($A$11),0)</f>
        <v>0</v>
      </c>
      <c r="D11" t="b">
        <f ca="1">ISBLANK(INDIRECT($A$11))</f>
        <v>0</v>
      </c>
    </row>
    <row r="12" spans="1:4" ht="10.5">
      <c r="A12" s="64" t="s">
        <v>114</v>
      </c>
      <c r="B12" t="str">
        <f ca="1">IF(ISTEXT(INDIRECT($A$12)),INDIRECT($A$12),"")</f>
        <v>Finansavimo sumų pergrupavimas*</v>
      </c>
      <c r="C12">
        <f ca="1">IF(ISNUMBER(INDIRECT($A$12)),INDIRECT($A$12),0)</f>
        <v>0</v>
      </c>
      <c r="D12" t="b">
        <f ca="1">ISBLANK(INDIRECT($A$12))</f>
        <v>0</v>
      </c>
    </row>
    <row r="13" spans="1:4" ht="10.5">
      <c r="A13" s="64" t="s">
        <v>115</v>
      </c>
      <c r="B13" t="str">
        <f ca="1">IF(ISTEXT(INDIRECT($A$13)),INDIRECT($A$13),"")</f>
        <v>Neatlygintinai gautas turtas</v>
      </c>
      <c r="C13">
        <f ca="1">IF(ISNUMBER(INDIRECT($A$13)),INDIRECT($A$13),0)</f>
        <v>0</v>
      </c>
      <c r="D13" t="b">
        <f ca="1">ISBLANK(INDIRECT($A$13))</f>
        <v>0</v>
      </c>
    </row>
    <row r="14" spans="1:4" ht="10.5">
      <c r="A14" s="64" t="s">
        <v>116</v>
      </c>
      <c r="B14" t="str">
        <f ca="1">IF(ISTEXT(INDIRECT($A$14)),INDIRECT($A$14),"")</f>
        <v>Perduota kitiems viešojo sektoriaus subjektams</v>
      </c>
      <c r="C14">
        <f ca="1">IF(ISNUMBER(INDIRECT($A$14)),INDIRECT($A$14),0)</f>
        <v>0</v>
      </c>
      <c r="D14" t="b">
        <f ca="1">ISBLANK(INDIRECT($A$14))</f>
        <v>0</v>
      </c>
    </row>
    <row r="15" spans="1:4" ht="10.5">
      <c r="A15" s="64" t="s">
        <v>117</v>
      </c>
      <c r="B15" t="str">
        <f ca="1">IF(ISTEXT(INDIRECT($A$15)),INDIRECT($A$15),"")</f>
        <v>Finansavimo sumų sumažėjimas dėl turto pardavimo</v>
      </c>
      <c r="C15">
        <f ca="1">IF(ISNUMBER(INDIRECT($A$15)),INDIRECT($A$15),0)</f>
        <v>0</v>
      </c>
      <c r="D15" t="b">
        <f ca="1">ISBLANK(INDIRECT($A$15))</f>
        <v>0</v>
      </c>
    </row>
    <row r="16" spans="1:4" ht="10.5">
      <c r="A16" s="64" t="s">
        <v>118</v>
      </c>
      <c r="B16" t="str">
        <f ca="1">IF(ISTEXT(INDIRECT($A$16)),INDIRECT($A$16),"")</f>
        <v>Finansavimo sumų sumažėjimas dėl jų panaudojimo savo veiklai</v>
      </c>
      <c r="C16">
        <f ca="1">IF(ISNUMBER(INDIRECT($A$16)),INDIRECT($A$16),0)</f>
        <v>0</v>
      </c>
      <c r="D16" t="b">
        <f ca="1">ISBLANK(INDIRECT($A$16))</f>
        <v>0</v>
      </c>
    </row>
    <row r="17" spans="1:4" ht="10.5">
      <c r="A17" s="64" t="s">
        <v>119</v>
      </c>
      <c r="B17" t="str">
        <f ca="1">IF(ISTEXT(INDIRECT($A$17)),INDIRECT($A$17),"")</f>
        <v>Finansavimo sumų sumažėjimas dėl jų perdavimo ne viešojo sektoriaus subjektams</v>
      </c>
      <c r="C17">
        <f ca="1">IF(ISNUMBER(INDIRECT($A$17)),INDIRECT($A$17),0)</f>
        <v>0</v>
      </c>
      <c r="D17" t="b">
        <f ca="1">ISBLANK(INDIRECT($A$17))</f>
        <v>0</v>
      </c>
    </row>
    <row r="18" spans="1:4" ht="10.5">
      <c r="A18" s="64" t="s">
        <v>120</v>
      </c>
      <c r="B18" t="str">
        <f ca="1">IF(ISTEXT(INDIRECT($A$18)),INDIRECT($A$18),"")</f>
        <v>Finansavimo sumos (grąžintos)</v>
      </c>
      <c r="C18">
        <f ca="1">IF(ISNUMBER(INDIRECT($A$18)),INDIRECT($A$18),0)</f>
        <v>0</v>
      </c>
      <c r="D18" t="b">
        <f ca="1">ISBLANK(INDIRECT($A$18))</f>
        <v>0</v>
      </c>
    </row>
    <row r="19" spans="1:4" ht="10.5">
      <c r="A19" s="64" t="s">
        <v>121</v>
      </c>
      <c r="B19" t="str">
        <f ca="1">IF(ISTEXT(INDIRECT($A$19)),INDIRECT($A$19),"")</f>
        <v> Finansavimo sumų (gautinų) pasikeitimas</v>
      </c>
      <c r="C19">
        <f ca="1">IF(ISNUMBER(INDIRECT($A$19)),INDIRECT($A$19),0)</f>
        <v>0</v>
      </c>
      <c r="D19" t="b">
        <f ca="1">ISBLANK(INDIRECT($A$19))</f>
        <v>0</v>
      </c>
    </row>
    <row r="20" spans="1:4" ht="10.5">
      <c r="A20" s="64" t="s">
        <v>122</v>
      </c>
      <c r="B20">
        <f ca="1">IF(ISTEXT(INDIRECT($A$20)),INDIRECT($A$20),"")</f>
      </c>
      <c r="C20">
        <f ca="1">IF(ISNUMBER(INDIRECT($A$20)),INDIRECT($A$20),0)</f>
        <v>1</v>
      </c>
      <c r="D20" t="b">
        <f ca="1">ISBLANK(INDIRECT($A$20))</f>
        <v>0</v>
      </c>
    </row>
    <row r="21" spans="1:4" ht="10.5">
      <c r="A21" s="64" t="s">
        <v>123</v>
      </c>
      <c r="B21" t="str">
        <f ca="1">IF(ISTEXT(INDIRECT($A$21)),INDIRECT($A$21),"")</f>
        <v>2</v>
      </c>
      <c r="C21">
        <f ca="1">IF(ISNUMBER(INDIRECT($A$21)),INDIRECT($A$21),0)</f>
        <v>0</v>
      </c>
      <c r="D21" t="b">
        <f ca="1">ISBLANK(INDIRECT($A$21))</f>
        <v>0</v>
      </c>
    </row>
    <row r="22" spans="1:4" ht="10.5">
      <c r="A22" s="64" t="s">
        <v>124</v>
      </c>
      <c r="B22" t="str">
        <f ca="1">IF(ISTEXT(INDIRECT($A$22)),INDIRECT($A$22),"")</f>
        <v>3</v>
      </c>
      <c r="C22">
        <f ca="1">IF(ISNUMBER(INDIRECT($A$22)),INDIRECT($A$22),0)</f>
        <v>0</v>
      </c>
      <c r="D22" t="b">
        <f ca="1">ISBLANK(INDIRECT($A$22))</f>
        <v>0</v>
      </c>
    </row>
    <row r="23" spans="1:4" ht="10.5">
      <c r="A23" s="64" t="s">
        <v>125</v>
      </c>
      <c r="B23" t="str">
        <f ca="1">IF(ISTEXT(INDIRECT($A$23)),INDIRECT($A$23),"")</f>
        <v>4</v>
      </c>
      <c r="C23">
        <f ca="1">IF(ISNUMBER(INDIRECT($A$23)),INDIRECT($A$23),0)</f>
        <v>0</v>
      </c>
      <c r="D23" t="b">
        <f ca="1">ISBLANK(INDIRECT($A$23))</f>
        <v>0</v>
      </c>
    </row>
    <row r="24" spans="1:4" ht="10.5">
      <c r="A24" s="64" t="s">
        <v>126</v>
      </c>
      <c r="B24" t="str">
        <f ca="1">IF(ISTEXT(INDIRECT($A$24)),INDIRECT($A$24),"")</f>
        <v>5</v>
      </c>
      <c r="C24">
        <f ca="1">IF(ISNUMBER(INDIRECT($A$24)),INDIRECT($A$24),0)</f>
        <v>0</v>
      </c>
      <c r="D24" t="b">
        <f ca="1">ISBLANK(INDIRECT($A$24))</f>
        <v>0</v>
      </c>
    </row>
    <row r="25" spans="1:4" ht="10.5">
      <c r="A25" s="64" t="s">
        <v>127</v>
      </c>
      <c r="B25" t="str">
        <f ca="1">IF(ISTEXT(INDIRECT($A$25)),INDIRECT($A$25),"")</f>
        <v>6</v>
      </c>
      <c r="C25">
        <f ca="1">IF(ISNUMBER(INDIRECT($A$25)),INDIRECT($A$25),0)</f>
        <v>0</v>
      </c>
      <c r="D25" t="b">
        <f ca="1">ISBLANK(INDIRECT($A$25))</f>
        <v>0</v>
      </c>
    </row>
    <row r="26" spans="1:4" ht="10.5">
      <c r="A26" s="64" t="s">
        <v>128</v>
      </c>
      <c r="B26" t="str">
        <f ca="1">IF(ISTEXT(INDIRECT($A$26)),INDIRECT($A$26),"")</f>
        <v>7</v>
      </c>
      <c r="C26">
        <f ca="1">IF(ISNUMBER(INDIRECT($A$26)),INDIRECT($A$26),0)</f>
        <v>0</v>
      </c>
      <c r="D26" t="b">
        <f ca="1">ISBLANK(INDIRECT($A$26))</f>
        <v>0</v>
      </c>
    </row>
    <row r="27" spans="1:4" ht="10.5">
      <c r="A27" s="64" t="s">
        <v>129</v>
      </c>
      <c r="B27" t="str">
        <f ca="1">IF(ISTEXT(INDIRECT($A$27)),INDIRECT($A$27),"")</f>
        <v>8</v>
      </c>
      <c r="C27">
        <f ca="1">IF(ISNUMBER(INDIRECT($A$27)),INDIRECT($A$27),0)</f>
        <v>0</v>
      </c>
      <c r="D27" t="b">
        <f ca="1">ISBLANK(INDIRECT($A$27))</f>
        <v>0</v>
      </c>
    </row>
    <row r="28" spans="1:4" ht="10.5">
      <c r="A28" s="64" t="s">
        <v>130</v>
      </c>
      <c r="B28" t="str">
        <f ca="1">IF(ISTEXT(INDIRECT($A$28)),INDIRECT($A$28),"")</f>
        <v>9</v>
      </c>
      <c r="C28">
        <f ca="1">IF(ISNUMBER(INDIRECT($A$28)),INDIRECT($A$28),0)</f>
        <v>0</v>
      </c>
      <c r="D28" t="b">
        <f ca="1">ISBLANK(INDIRECT($A$28))</f>
        <v>0</v>
      </c>
    </row>
    <row r="29" spans="1:4" ht="10.5">
      <c r="A29" s="64" t="s">
        <v>131</v>
      </c>
      <c r="B29" t="str">
        <f ca="1">IF(ISTEXT(INDIRECT($A$29)),INDIRECT($A$29),"")</f>
        <v>10</v>
      </c>
      <c r="C29">
        <f ca="1">IF(ISNUMBER(INDIRECT($A$29)),INDIRECT($A$29),0)</f>
        <v>0</v>
      </c>
      <c r="D29" t="b">
        <f ca="1">ISBLANK(INDIRECT($A$29))</f>
        <v>0</v>
      </c>
    </row>
    <row r="30" spans="1:4" ht="10.5">
      <c r="A30" s="64" t="s">
        <v>132</v>
      </c>
      <c r="B30" t="str">
        <f ca="1">IF(ISTEXT(INDIRECT($A$30)),INDIRECT($A$30),"")</f>
        <v>11</v>
      </c>
      <c r="C30">
        <f ca="1">IF(ISNUMBER(INDIRECT($A$30)),INDIRECT($A$30),0)</f>
        <v>0</v>
      </c>
      <c r="D30" t="b">
        <f ca="1">ISBLANK(INDIRECT($A$30))</f>
        <v>0</v>
      </c>
    </row>
    <row r="31" spans="1:4" ht="10.5">
      <c r="A31" s="64" t="s">
        <v>133</v>
      </c>
      <c r="B31" t="str">
        <f ca="1">IF(ISTEXT(INDIRECT($A$31)),INDIRECT($A$31),"")</f>
        <v>12</v>
      </c>
      <c r="C31">
        <f ca="1">IF(ISNUMBER(INDIRECT($A$31)),INDIRECT($A$31),0)</f>
        <v>0</v>
      </c>
      <c r="D31" t="b">
        <f ca="1">ISBLANK(INDIRECT($A$31))</f>
        <v>0</v>
      </c>
    </row>
    <row r="32" spans="1:4" ht="10.5">
      <c r="A32" s="64" t="s">
        <v>134</v>
      </c>
      <c r="B32" t="str">
        <f ca="1">IF(ISTEXT(INDIRECT($A$32)),INDIRECT($A$32),"")</f>
        <v>13</v>
      </c>
      <c r="C32">
        <f ca="1">IF(ISNUMBER(INDIRECT($A$32)),INDIRECT($A$32),0)</f>
        <v>0</v>
      </c>
      <c r="D32" t="b">
        <f ca="1">ISBLANK(INDIRECT($A$32))</f>
        <v>0</v>
      </c>
    </row>
    <row r="33" spans="1:4" ht="10.5">
      <c r="A33" s="64" t="s">
        <v>135</v>
      </c>
      <c r="B33" t="str">
        <f ca="1">IF(ISTEXT(INDIRECT($A$33)),INDIRECT($A$33),"")</f>
        <v>2</v>
      </c>
      <c r="C33">
        <f ca="1">IF(ISNUMBER(INDIRECT($A$33)),INDIRECT($A$33),0)</f>
        <v>0</v>
      </c>
      <c r="D33" t="b">
        <f ca="1">ISBLANK(INDIRECT($A$33))</f>
        <v>0</v>
      </c>
    </row>
    <row r="34" spans="1:4" ht="10.5">
      <c r="A34" s="64" t="s">
        <v>136</v>
      </c>
      <c r="B34" t="str">
        <f ca="1">IF(ISTEXT(INDIRECT($A$34)),INDIRECT($A$34),"")</f>
        <v>Iš valstybės biudžeto (išskyrus valstybės biudžeto asignavimų dalį, gautą  iš Europos Sąjungos, užsienio valstybių ir tarptautinių organizacijų):</v>
      </c>
      <c r="C34">
        <f ca="1">IF(ISNUMBER(INDIRECT($A$34)),INDIRECT($A$34),0)</f>
        <v>0</v>
      </c>
      <c r="D34" t="b">
        <f ca="1">ISBLANK(INDIRECT($A$34))</f>
        <v>0</v>
      </c>
    </row>
    <row r="35" spans="1:4" ht="10.5">
      <c r="A35" s="64" t="s">
        <v>137</v>
      </c>
      <c r="B35">
        <f ca="1">IF(ISTEXT(INDIRECT($A$35)),INDIRECT($A$35),"")</f>
      </c>
      <c r="C35">
        <f ca="1">IF(ISNUMBER(INDIRECT($A$35)),ROUND(INDIRECT($A$35),2),0)</f>
        <v>1399147.38</v>
      </c>
      <c r="D35" t="b">
        <f ca="1">ISBLANK(INDIRECT($A$35))</f>
        <v>0</v>
      </c>
    </row>
    <row r="36" spans="1:4" ht="10.5">
      <c r="A36" s="64" t="s">
        <v>138</v>
      </c>
      <c r="B36">
        <f ca="1">IF(ISTEXT(INDIRECT($A$36)),INDIRECT($A$36),"")</f>
      </c>
      <c r="C36">
        <f ca="1">IF(ISNUMBER(INDIRECT($A$36)),ROUND(INDIRECT($A$36),2),0)</f>
        <v>722623.86</v>
      </c>
      <c r="D36" t="b">
        <f ca="1">ISBLANK(INDIRECT($A$36))</f>
        <v>0</v>
      </c>
    </row>
    <row r="37" spans="1:4" ht="10.5">
      <c r="A37" s="64" t="s">
        <v>139</v>
      </c>
      <c r="B37">
        <f ca="1">IF(ISTEXT(INDIRECT($A$37)),INDIRECT($A$37),"")</f>
      </c>
      <c r="C37">
        <f ca="1">IF(ISNUMBER(INDIRECT($A$37)),ROUND(INDIRECT($A$37),2),0)</f>
        <v>22330</v>
      </c>
      <c r="D37" t="b">
        <f ca="1">ISBLANK(INDIRECT($A$37))</f>
        <v>0</v>
      </c>
    </row>
    <row r="38" spans="1:4" ht="10.5">
      <c r="A38" s="64" t="s">
        <v>140</v>
      </c>
      <c r="B38">
        <f ca="1">IF(ISTEXT(INDIRECT($A$38)),INDIRECT($A$38),"")</f>
      </c>
      <c r="C38">
        <f ca="1">IF(ISNUMBER(INDIRECT($A$38)),ROUND(INDIRECT($A$38),2),0)</f>
        <v>3956.94</v>
      </c>
      <c r="D38" t="b">
        <f ca="1">ISBLANK(INDIRECT($A$38))</f>
        <v>0</v>
      </c>
    </row>
    <row r="39" spans="1:4" ht="10.5">
      <c r="A39" s="64" t="s">
        <v>141</v>
      </c>
      <c r="B39">
        <f ca="1">IF(ISTEXT(INDIRECT($A$39)),INDIRECT($A$39),"")</f>
      </c>
      <c r="C39">
        <f ca="1">IF(ISNUMBER(INDIRECT($A$39)),ROUND(INDIRECT($A$39),2),0)</f>
        <v>0</v>
      </c>
      <c r="D39" t="b">
        <f ca="1">ISBLANK(INDIRECT($A$39))</f>
        <v>0</v>
      </c>
    </row>
    <row r="40" spans="1:4" ht="10.5">
      <c r="A40" s="64" t="s">
        <v>142</v>
      </c>
      <c r="B40">
        <f ca="1">IF(ISTEXT(INDIRECT($A$40)),INDIRECT($A$40),"")</f>
      </c>
      <c r="C40">
        <f ca="1">IF(ISNUMBER(INDIRECT($A$40)),ROUND(INDIRECT($A$40),2),0)</f>
        <v>0</v>
      </c>
      <c r="D40" t="b">
        <f ca="1">ISBLANK(INDIRECT($A$40))</f>
        <v>0</v>
      </c>
    </row>
    <row r="41" spans="1:4" ht="10.5">
      <c r="A41" s="64" t="s">
        <v>143</v>
      </c>
      <c r="B41">
        <f ca="1">IF(ISTEXT(INDIRECT($A$41)),INDIRECT($A$41),"")</f>
      </c>
      <c r="C41">
        <f ca="1">IF(ISNUMBER(INDIRECT($A$41)),ROUND(INDIRECT($A$41),2),0)</f>
        <v>767602.77</v>
      </c>
      <c r="D41" t="b">
        <f ca="1">ISBLANK(INDIRECT($A$41))</f>
        <v>0</v>
      </c>
    </row>
    <row r="42" spans="1:4" ht="10.5">
      <c r="A42" s="64" t="s">
        <v>144</v>
      </c>
      <c r="B42">
        <f ca="1">IF(ISTEXT(INDIRECT($A$42)),INDIRECT($A$42),"")</f>
      </c>
      <c r="C42">
        <f ca="1">IF(ISNUMBER(INDIRECT($A$42)),ROUND(INDIRECT($A$42),2),0)</f>
        <v>0</v>
      </c>
      <c r="D42" t="b">
        <f ca="1">ISBLANK(INDIRECT($A$42))</f>
        <v>0</v>
      </c>
    </row>
    <row r="43" spans="1:4" ht="10.5">
      <c r="A43" s="64" t="s">
        <v>145</v>
      </c>
      <c r="B43">
        <f ca="1">IF(ISTEXT(INDIRECT($A$43)),INDIRECT($A$43),"")</f>
      </c>
      <c r="C43">
        <f ca="1">IF(ISNUMBER(INDIRECT($A$43)),ROUND(INDIRECT($A$43),2),0)</f>
        <v>0</v>
      </c>
      <c r="D43" t="b">
        <f ca="1">ISBLANK(INDIRECT($A$43))</f>
        <v>0</v>
      </c>
    </row>
    <row r="44" spans="1:4" ht="10.5">
      <c r="A44" s="64" t="s">
        <v>146</v>
      </c>
      <c r="B44">
        <f ca="1">IF(ISTEXT(INDIRECT($A$44)),INDIRECT($A$44),"")</f>
      </c>
      <c r="C44">
        <f ca="1">IF(ISNUMBER(INDIRECT($A$44)),ROUND(INDIRECT($A$44),2),0)</f>
        <v>0</v>
      </c>
      <c r="D44" t="b">
        <f ca="1">ISBLANK(INDIRECT($A$44))</f>
        <v>0</v>
      </c>
    </row>
    <row r="45" spans="1:4" ht="10.5">
      <c r="A45" s="64" t="s">
        <v>147</v>
      </c>
      <c r="B45">
        <f ca="1">IF(ISTEXT(INDIRECT($A$45)),INDIRECT($A$45),"")</f>
      </c>
      <c r="C45">
        <f ca="1">IF(ISNUMBER(INDIRECT($A$45)),ROUND(INDIRECT($A$45),2),0)</f>
        <v>1380455.41</v>
      </c>
      <c r="D45" t="b">
        <f ca="1">ISBLANK(INDIRECT($A$45))</f>
        <v>0</v>
      </c>
    </row>
    <row r="46" spans="1:4" ht="10.5">
      <c r="A46" s="64" t="s">
        <v>148</v>
      </c>
      <c r="B46" t="str">
        <f ca="1">IF(ISTEXT(INDIRECT($A$46)),INDIRECT($A$46),"")</f>
        <v>3</v>
      </c>
      <c r="C46">
        <f ca="1">IF(ISNUMBER(INDIRECT($A$46)),INDIRECT($A$46),0)</f>
        <v>0</v>
      </c>
      <c r="D46" t="b">
        <f ca="1">ISBLANK(INDIRECT($A$46))</f>
        <v>0</v>
      </c>
    </row>
    <row r="47" spans="1:4" ht="10.5">
      <c r="A47" s="64" t="s">
        <v>149</v>
      </c>
      <c r="B47" t="str">
        <f ca="1">IF(ISTEXT(INDIRECT($A$47)),INDIRECT($A$47),"")</f>
        <v>nepiniginiam turtui įsigyti</v>
      </c>
      <c r="C47">
        <f ca="1">IF(ISNUMBER(INDIRECT($A$47)),INDIRECT($A$47),0)</f>
        <v>0</v>
      </c>
      <c r="D47" t="b">
        <f ca="1">ISBLANK(INDIRECT($A$47))</f>
        <v>0</v>
      </c>
    </row>
    <row r="48" spans="1:4" ht="10.5">
      <c r="A48" s="64" t="s">
        <v>150</v>
      </c>
      <c r="B48">
        <f ca="1">IF(ISTEXT(INDIRECT($A$48)),INDIRECT($A$48),"")</f>
      </c>
      <c r="C48">
        <f ca="1">IF(ISNUMBER(INDIRECT($A$48)),ROUND(INDIRECT($A$48),2),0)</f>
        <v>1399147.38</v>
      </c>
      <c r="D48" t="b">
        <f ca="1">ISBLANK(INDIRECT($A$48))</f>
        <v>0</v>
      </c>
    </row>
    <row r="49" spans="1:4" ht="10.5">
      <c r="A49" s="64" t="s">
        <v>151</v>
      </c>
      <c r="B49">
        <f ca="1">IF(ISTEXT(INDIRECT($A$49)),INDIRECT($A$49),"")</f>
      </c>
      <c r="C49">
        <f ca="1">IF(ISNUMBER(INDIRECT($A$49)),ROUND(INDIRECT($A$49),2),0)</f>
        <v>37324.94</v>
      </c>
      <c r="D49" t="b">
        <f ca="1">ISBLANK(INDIRECT($A$49))</f>
        <v>0</v>
      </c>
    </row>
    <row r="50" spans="1:4" ht="10.5">
      <c r="A50" s="64" t="s">
        <v>152</v>
      </c>
      <c r="B50">
        <f ca="1">IF(ISTEXT(INDIRECT($A$50)),INDIRECT($A$50),"")</f>
      </c>
      <c r="C50">
        <f ca="1">IF(ISNUMBER(INDIRECT($A$50)),ROUND(INDIRECT($A$50),2),0)</f>
        <v>22330</v>
      </c>
      <c r="D50" t="b">
        <f ca="1">ISBLANK(INDIRECT($A$50))</f>
        <v>0</v>
      </c>
    </row>
    <row r="51" spans="1:4" ht="10.5">
      <c r="A51" s="64" t="s">
        <v>153</v>
      </c>
      <c r="B51">
        <f ca="1">IF(ISTEXT(INDIRECT($A$51)),INDIRECT($A$51),"")</f>
      </c>
      <c r="C51">
        <f ca="1">IF(ISNUMBER(INDIRECT($A$51)),ROUND(INDIRECT($A$51),2),0)</f>
        <v>3956.94</v>
      </c>
      <c r="D51" t="b">
        <f ca="1">ISBLANK(INDIRECT($A$51))</f>
        <v>0</v>
      </c>
    </row>
    <row r="52" spans="1:4" ht="10.5">
      <c r="A52" s="64" t="s">
        <v>154</v>
      </c>
      <c r="B52">
        <f ca="1">IF(ISTEXT(INDIRECT($A$52)),INDIRECT($A$52),"")</f>
      </c>
      <c r="C52">
        <f ca="1">IF(ISNUMBER(INDIRECT($A$52)),ROUND(INDIRECT($A$52),2),0)</f>
        <v>0</v>
      </c>
      <c r="D52" t="b">
        <f ca="1">ISBLANK(INDIRECT($A$52))</f>
        <v>1</v>
      </c>
    </row>
    <row r="53" spans="1:4" ht="10.5">
      <c r="A53" s="64" t="s">
        <v>155</v>
      </c>
      <c r="B53">
        <f ca="1">IF(ISTEXT(INDIRECT($A$53)),INDIRECT($A$53),"")</f>
      </c>
      <c r="C53">
        <f ca="1">IF(ISNUMBER(INDIRECT($A$53)),ROUND(INDIRECT($A$53),2),0)</f>
        <v>0</v>
      </c>
      <c r="D53" t="b">
        <f ca="1">ISBLANK(INDIRECT($A$53))</f>
        <v>1</v>
      </c>
    </row>
    <row r="54" spans="1:4" ht="10.5">
      <c r="A54" s="64" t="s">
        <v>156</v>
      </c>
      <c r="B54">
        <f ca="1">IF(ISTEXT(INDIRECT($A$54)),INDIRECT($A$54),"")</f>
      </c>
      <c r="C54">
        <f ca="1">IF(ISNUMBER(INDIRECT($A$54)),ROUND(INDIRECT($A$54),2),0)</f>
        <v>82303.85</v>
      </c>
      <c r="D54" t="b">
        <f ca="1">ISBLANK(INDIRECT($A$54))</f>
        <v>0</v>
      </c>
    </row>
    <row r="55" spans="1:4" ht="10.5">
      <c r="A55" s="64" t="s">
        <v>157</v>
      </c>
      <c r="B55">
        <f ca="1">IF(ISTEXT(INDIRECT($A$55)),INDIRECT($A$55),"")</f>
      </c>
      <c r="C55">
        <f ca="1">IF(ISNUMBER(INDIRECT($A$55)),ROUND(INDIRECT($A$55),2),0)</f>
        <v>0</v>
      </c>
      <c r="D55" t="b">
        <f ca="1">ISBLANK(INDIRECT($A$55))</f>
        <v>1</v>
      </c>
    </row>
    <row r="56" spans="1:4" ht="10.5">
      <c r="A56" s="64" t="s">
        <v>158</v>
      </c>
      <c r="B56">
        <f ca="1">IF(ISTEXT(INDIRECT($A$56)),INDIRECT($A$56),"")</f>
      </c>
      <c r="C56">
        <f ca="1">IF(ISNUMBER(INDIRECT($A$56)),ROUND(INDIRECT($A$56),2),0)</f>
        <v>0</v>
      </c>
      <c r="D56" t="b">
        <f ca="1">ISBLANK(INDIRECT($A$56))</f>
        <v>1</v>
      </c>
    </row>
    <row r="57" spans="1:4" ht="10.5">
      <c r="A57" s="64" t="s">
        <v>159</v>
      </c>
      <c r="B57">
        <f ca="1">IF(ISTEXT(INDIRECT($A$57)),INDIRECT($A$57),"")</f>
      </c>
      <c r="C57">
        <f ca="1">IF(ISNUMBER(INDIRECT($A$57)),ROUND(INDIRECT($A$57),2),0)</f>
        <v>0</v>
      </c>
      <c r="D57" t="b">
        <f ca="1">ISBLANK(INDIRECT($A$57))</f>
        <v>1</v>
      </c>
    </row>
    <row r="58" spans="1:4" ht="10.5">
      <c r="A58" s="64" t="s">
        <v>160</v>
      </c>
      <c r="B58">
        <f ca="1">IF(ISTEXT(INDIRECT($A$58)),INDIRECT($A$58),"")</f>
      </c>
      <c r="C58">
        <f ca="1">IF(ISNUMBER(INDIRECT($A$58)),ROUND(INDIRECT($A$58),2),0)</f>
        <v>1380455.41</v>
      </c>
      <c r="D58" t="b">
        <f ca="1">ISBLANK(INDIRECT($A$58))</f>
        <v>0</v>
      </c>
    </row>
    <row r="59" spans="1:4" ht="10.5">
      <c r="A59" s="64" t="s">
        <v>161</v>
      </c>
      <c r="B59" t="str">
        <f ca="1">IF(ISTEXT(INDIRECT($A$59)),INDIRECT($A$59),"")</f>
        <v>4</v>
      </c>
      <c r="C59">
        <f ca="1">IF(ISNUMBER(INDIRECT($A$59)),INDIRECT($A$59),0)</f>
        <v>0</v>
      </c>
      <c r="D59" t="b">
        <f ca="1">ISBLANK(INDIRECT($A$59))</f>
        <v>0</v>
      </c>
    </row>
    <row r="60" spans="1:4" ht="10.5">
      <c r="A60" s="64" t="s">
        <v>162</v>
      </c>
      <c r="B60" t="str">
        <f ca="1">IF(ISTEXT(INDIRECT($A$60)),INDIRECT($A$60),"")</f>
        <v>kitoms išlaidoms kompensuoti</v>
      </c>
      <c r="C60">
        <f ca="1">IF(ISNUMBER(INDIRECT($A$60)),INDIRECT($A$60),0)</f>
        <v>0</v>
      </c>
      <c r="D60" t="b">
        <f ca="1">ISBLANK(INDIRECT($A$60))</f>
        <v>0</v>
      </c>
    </row>
    <row r="61" spans="1:4" ht="10.5">
      <c r="A61" s="64" t="s">
        <v>163</v>
      </c>
      <c r="B61">
        <f ca="1">IF(ISTEXT(INDIRECT($A$61)),INDIRECT($A$61),"")</f>
      </c>
      <c r="C61">
        <f ca="1">IF(ISNUMBER(INDIRECT($A$61)),ROUND(INDIRECT($A$61),2),0)</f>
        <v>0</v>
      </c>
      <c r="D61" t="b">
        <f ca="1">ISBLANK(INDIRECT($A$61))</f>
        <v>1</v>
      </c>
    </row>
    <row r="62" spans="1:4" ht="10.5">
      <c r="A62" s="64" t="s">
        <v>164</v>
      </c>
      <c r="B62">
        <f ca="1">IF(ISTEXT(INDIRECT($A$62)),INDIRECT($A$62),"")</f>
      </c>
      <c r="C62">
        <f ca="1">IF(ISNUMBER(INDIRECT($A$62)),ROUND(INDIRECT($A$62),2),0)</f>
        <v>685298.92</v>
      </c>
      <c r="D62" t="b">
        <f ca="1">ISBLANK(INDIRECT($A$62))</f>
        <v>0</v>
      </c>
    </row>
    <row r="63" spans="1:4" ht="10.5">
      <c r="A63" s="64" t="s">
        <v>165</v>
      </c>
      <c r="B63">
        <f ca="1">IF(ISTEXT(INDIRECT($A$63)),INDIRECT($A$63),"")</f>
      </c>
      <c r="C63">
        <f ca="1">IF(ISNUMBER(INDIRECT($A$63)),ROUND(INDIRECT($A$63),2),0)</f>
        <v>0</v>
      </c>
      <c r="D63" t="b">
        <f ca="1">ISBLANK(INDIRECT($A$63))</f>
        <v>1</v>
      </c>
    </row>
    <row r="64" spans="1:4" ht="10.5">
      <c r="A64" s="64" t="s">
        <v>166</v>
      </c>
      <c r="B64">
        <f ca="1">IF(ISTEXT(INDIRECT($A$64)),INDIRECT($A$64),"")</f>
      </c>
      <c r="C64">
        <f ca="1">IF(ISNUMBER(INDIRECT($A$64)),ROUND(INDIRECT($A$64),2),0)</f>
        <v>0</v>
      </c>
      <c r="D64" t="b">
        <f ca="1">ISBLANK(INDIRECT($A$64))</f>
        <v>1</v>
      </c>
    </row>
    <row r="65" spans="1:4" ht="10.5">
      <c r="A65" s="64" t="s">
        <v>167</v>
      </c>
      <c r="B65">
        <f ca="1">IF(ISTEXT(INDIRECT($A$65)),INDIRECT($A$65),"")</f>
      </c>
      <c r="C65">
        <f ca="1">IF(ISNUMBER(INDIRECT($A$65)),ROUND(INDIRECT($A$65),2),0)</f>
        <v>0</v>
      </c>
      <c r="D65" t="b">
        <f ca="1">ISBLANK(INDIRECT($A$65))</f>
        <v>1</v>
      </c>
    </row>
    <row r="66" spans="1:4" ht="10.5">
      <c r="A66" s="64" t="s">
        <v>168</v>
      </c>
      <c r="B66">
        <f ca="1">IF(ISTEXT(INDIRECT($A$66)),INDIRECT($A$66),"")</f>
      </c>
      <c r="C66">
        <f ca="1">IF(ISNUMBER(INDIRECT($A$66)),ROUND(INDIRECT($A$66),2),0)</f>
        <v>0</v>
      </c>
      <c r="D66" t="b">
        <f ca="1">ISBLANK(INDIRECT($A$66))</f>
        <v>1</v>
      </c>
    </row>
    <row r="67" spans="1:4" ht="10.5">
      <c r="A67" s="64" t="s">
        <v>169</v>
      </c>
      <c r="B67">
        <f ca="1">IF(ISTEXT(INDIRECT($A$67)),INDIRECT($A$67),"")</f>
      </c>
      <c r="C67">
        <f ca="1">IF(ISNUMBER(INDIRECT($A$67)),ROUND(INDIRECT($A$67),2),0)</f>
        <v>685298.92</v>
      </c>
      <c r="D67" t="b">
        <f ca="1">ISBLANK(INDIRECT($A$67))</f>
        <v>0</v>
      </c>
    </row>
    <row r="68" spans="1:4" ht="10.5">
      <c r="A68" s="64" t="s">
        <v>170</v>
      </c>
      <c r="B68">
        <f ca="1">IF(ISTEXT(INDIRECT($A$68)),INDIRECT($A$68),"")</f>
      </c>
      <c r="C68">
        <f ca="1">IF(ISNUMBER(INDIRECT($A$68)),ROUND(INDIRECT($A$68),2),0)</f>
        <v>0</v>
      </c>
      <c r="D68" t="b">
        <f ca="1">ISBLANK(INDIRECT($A$68))</f>
        <v>1</v>
      </c>
    </row>
    <row r="69" spans="1:4" ht="10.5">
      <c r="A69" s="64" t="s">
        <v>171</v>
      </c>
      <c r="B69">
        <f ca="1">IF(ISTEXT(INDIRECT($A$69)),INDIRECT($A$69),"")</f>
      </c>
      <c r="C69">
        <f ca="1">IF(ISNUMBER(INDIRECT($A$69)),ROUND(INDIRECT($A$69),2),0)</f>
        <v>0</v>
      </c>
      <c r="D69" t="b">
        <f ca="1">ISBLANK(INDIRECT($A$69))</f>
        <v>1</v>
      </c>
    </row>
    <row r="70" spans="1:4" ht="10.5">
      <c r="A70" s="64" t="s">
        <v>172</v>
      </c>
      <c r="B70">
        <f ca="1">IF(ISTEXT(INDIRECT($A$70)),INDIRECT($A$70),"")</f>
      </c>
      <c r="C70">
        <f ca="1">IF(ISNUMBER(INDIRECT($A$70)),ROUND(INDIRECT($A$70),2),0)</f>
        <v>0</v>
      </c>
      <c r="D70" t="b">
        <f ca="1">ISBLANK(INDIRECT($A$70))</f>
        <v>1</v>
      </c>
    </row>
    <row r="71" spans="1:4" ht="10.5">
      <c r="A71" s="64" t="s">
        <v>173</v>
      </c>
      <c r="B71">
        <f ca="1">IF(ISTEXT(INDIRECT($A$71)),INDIRECT($A$71),"")</f>
      </c>
      <c r="C71">
        <f ca="1">IF(ISNUMBER(INDIRECT($A$71)),ROUND(INDIRECT($A$71),2),0)</f>
        <v>0</v>
      </c>
      <c r="D71" t="b">
        <f ca="1">ISBLANK(INDIRECT($A$71))</f>
        <v>0</v>
      </c>
    </row>
    <row r="72" spans="1:4" ht="10.5">
      <c r="A72" s="64" t="s">
        <v>174</v>
      </c>
      <c r="B72" t="str">
        <f ca="1">IF(ISTEXT(INDIRECT($A$72)),INDIRECT($A$72),"")</f>
        <v>5</v>
      </c>
      <c r="C72">
        <f ca="1">IF(ISNUMBER(INDIRECT($A$72)),INDIRECT($A$72),0)</f>
        <v>0</v>
      </c>
      <c r="D72" t="b">
        <f ca="1">ISBLANK(INDIRECT($A$72))</f>
        <v>0</v>
      </c>
    </row>
    <row r="73" spans="1:4" ht="10.5">
      <c r="A73" s="64" t="s">
        <v>175</v>
      </c>
      <c r="B73" t="str">
        <f ca="1">IF(ISTEXT(INDIRECT($A$73)),INDIRECT($A$73),"")</f>
        <v>Iš savivaldybės biudžeto (išskyrus  savivaldybės biudžeto asignavimų  dalį, gautą  iš Europos Sąjungos, užsienio valstybių ir tarptautinių organizacijų):</v>
      </c>
      <c r="C73">
        <f ca="1">IF(ISNUMBER(INDIRECT($A$73)),INDIRECT($A$73),0)</f>
        <v>0</v>
      </c>
      <c r="D73" t="b">
        <f ca="1">ISBLANK(INDIRECT($A$73))</f>
        <v>0</v>
      </c>
    </row>
    <row r="74" spans="1:4" ht="10.5">
      <c r="A74" s="64" t="s">
        <v>176</v>
      </c>
      <c r="B74">
        <f ca="1">IF(ISTEXT(INDIRECT($A$74)),INDIRECT($A$74),"")</f>
      </c>
      <c r="C74">
        <f ca="1">IF(ISNUMBER(INDIRECT($A$74)),ROUND(INDIRECT($A$74),2),0)</f>
        <v>0</v>
      </c>
      <c r="D74" t="b">
        <f ca="1">ISBLANK(INDIRECT($A$74))</f>
        <v>0</v>
      </c>
    </row>
    <row r="75" spans="1:4" ht="10.5">
      <c r="A75" s="64" t="s">
        <v>177</v>
      </c>
      <c r="B75">
        <f ca="1">IF(ISTEXT(INDIRECT($A$75)),INDIRECT($A$75),"")</f>
      </c>
      <c r="C75">
        <f ca="1">IF(ISNUMBER(INDIRECT($A$75)),ROUND(INDIRECT($A$75),2),0)</f>
        <v>0</v>
      </c>
      <c r="D75" t="b">
        <f ca="1">ISBLANK(INDIRECT($A$75))</f>
        <v>0</v>
      </c>
    </row>
    <row r="76" spans="1:4" ht="10.5">
      <c r="A76" s="64" t="s">
        <v>178</v>
      </c>
      <c r="B76">
        <f ca="1">IF(ISTEXT(INDIRECT($A$76)),INDIRECT($A$76),"")</f>
      </c>
      <c r="C76">
        <f ca="1">IF(ISNUMBER(INDIRECT($A$76)),ROUND(INDIRECT($A$76),2),0)</f>
        <v>0</v>
      </c>
      <c r="D76" t="b">
        <f ca="1">ISBLANK(INDIRECT($A$76))</f>
        <v>0</v>
      </c>
    </row>
    <row r="77" spans="1:4" ht="10.5">
      <c r="A77" s="64" t="s">
        <v>179</v>
      </c>
      <c r="B77">
        <f ca="1">IF(ISTEXT(INDIRECT($A$77)),INDIRECT($A$77),"")</f>
      </c>
      <c r="C77">
        <f ca="1">IF(ISNUMBER(INDIRECT($A$77)),ROUND(INDIRECT($A$77),2),0)</f>
        <v>0</v>
      </c>
      <c r="D77" t="b">
        <f ca="1">ISBLANK(INDIRECT($A$77))</f>
        <v>0</v>
      </c>
    </row>
    <row r="78" spans="1:4" ht="10.5">
      <c r="A78" s="64" t="s">
        <v>180</v>
      </c>
      <c r="B78">
        <f ca="1">IF(ISTEXT(INDIRECT($A$78)),INDIRECT($A$78),"")</f>
      </c>
      <c r="C78">
        <f ca="1">IF(ISNUMBER(INDIRECT($A$78)),ROUND(INDIRECT($A$78),2),0)</f>
        <v>0</v>
      </c>
      <c r="D78" t="b">
        <f ca="1">ISBLANK(INDIRECT($A$78))</f>
        <v>0</v>
      </c>
    </row>
    <row r="79" spans="1:4" ht="10.5">
      <c r="A79" s="64" t="s">
        <v>181</v>
      </c>
      <c r="B79">
        <f ca="1">IF(ISTEXT(INDIRECT($A$79)),INDIRECT($A$79),"")</f>
      </c>
      <c r="C79">
        <f ca="1">IF(ISNUMBER(INDIRECT($A$79)),ROUND(INDIRECT($A$79),2),0)</f>
        <v>0</v>
      </c>
      <c r="D79" t="b">
        <f ca="1">ISBLANK(INDIRECT($A$79))</f>
        <v>0</v>
      </c>
    </row>
    <row r="80" spans="1:4" ht="10.5">
      <c r="A80" s="64" t="s">
        <v>182</v>
      </c>
      <c r="B80">
        <f ca="1">IF(ISTEXT(INDIRECT($A$80)),INDIRECT($A$80),"")</f>
      </c>
      <c r="C80">
        <f ca="1">IF(ISNUMBER(INDIRECT($A$80)),ROUND(INDIRECT($A$80),2),0)</f>
        <v>0</v>
      </c>
      <c r="D80" t="b">
        <f ca="1">ISBLANK(INDIRECT($A$80))</f>
        <v>0</v>
      </c>
    </row>
    <row r="81" spans="1:4" ht="10.5">
      <c r="A81" s="64" t="s">
        <v>183</v>
      </c>
      <c r="B81">
        <f ca="1">IF(ISTEXT(INDIRECT($A$81)),INDIRECT($A$81),"")</f>
      </c>
      <c r="C81">
        <f ca="1">IF(ISNUMBER(INDIRECT($A$81)),ROUND(INDIRECT($A$81),2),0)</f>
        <v>0</v>
      </c>
      <c r="D81" t="b">
        <f ca="1">ISBLANK(INDIRECT($A$81))</f>
        <v>0</v>
      </c>
    </row>
    <row r="82" spans="1:4" ht="10.5">
      <c r="A82" s="64" t="s">
        <v>184</v>
      </c>
      <c r="B82">
        <f ca="1">IF(ISTEXT(INDIRECT($A$82)),INDIRECT($A$82),"")</f>
      </c>
      <c r="C82">
        <f ca="1">IF(ISNUMBER(INDIRECT($A$82)),ROUND(INDIRECT($A$82),2),0)</f>
        <v>0</v>
      </c>
      <c r="D82" t="b">
        <f ca="1">ISBLANK(INDIRECT($A$82))</f>
        <v>0</v>
      </c>
    </row>
    <row r="83" spans="1:4" ht="10.5">
      <c r="A83" s="64" t="s">
        <v>185</v>
      </c>
      <c r="B83">
        <f ca="1">IF(ISTEXT(INDIRECT($A$83)),INDIRECT($A$83),"")</f>
      </c>
      <c r="C83">
        <f ca="1">IF(ISNUMBER(INDIRECT($A$83)),ROUND(INDIRECT($A$83),2),0)</f>
        <v>0</v>
      </c>
      <c r="D83" t="b">
        <f ca="1">ISBLANK(INDIRECT($A$83))</f>
        <v>0</v>
      </c>
    </row>
    <row r="84" spans="1:4" ht="10.5">
      <c r="A84" s="64" t="s">
        <v>186</v>
      </c>
      <c r="B84">
        <f ca="1">IF(ISTEXT(INDIRECT($A$84)),INDIRECT($A$84),"")</f>
      </c>
      <c r="C84">
        <f ca="1">IF(ISNUMBER(INDIRECT($A$84)),ROUND(INDIRECT($A$84),2),0)</f>
        <v>0</v>
      </c>
      <c r="D84" t="b">
        <f ca="1">ISBLANK(INDIRECT($A$84))</f>
        <v>0</v>
      </c>
    </row>
    <row r="85" spans="1:4" ht="10.5">
      <c r="A85" s="64" t="s">
        <v>187</v>
      </c>
      <c r="B85" t="str">
        <f ca="1">IF(ISTEXT(INDIRECT($A$85)),INDIRECT($A$85),"")</f>
        <v>6</v>
      </c>
      <c r="C85">
        <f ca="1">IF(ISNUMBER(INDIRECT($A$85)),INDIRECT($A$85),0)</f>
        <v>0</v>
      </c>
      <c r="D85" t="b">
        <f ca="1">ISBLANK(INDIRECT($A$85))</f>
        <v>0</v>
      </c>
    </row>
    <row r="86" spans="1:4" ht="10.5">
      <c r="A86" s="64" t="s">
        <v>188</v>
      </c>
      <c r="B86" t="str">
        <f ca="1">IF(ISTEXT(INDIRECT($A$86)),INDIRECT($A$86),"")</f>
        <v>nepiniginiam turtui įsigyti</v>
      </c>
      <c r="C86">
        <f ca="1">IF(ISNUMBER(INDIRECT($A$86)),INDIRECT($A$86),0)</f>
        <v>0</v>
      </c>
      <c r="D86" t="b">
        <f ca="1">ISBLANK(INDIRECT($A$86))</f>
        <v>0</v>
      </c>
    </row>
    <row r="87" spans="1:4" ht="10.5">
      <c r="A87" s="64" t="s">
        <v>189</v>
      </c>
      <c r="B87">
        <f ca="1">IF(ISTEXT(INDIRECT($A$87)),INDIRECT($A$87),"")</f>
      </c>
      <c r="C87">
        <f ca="1">IF(ISNUMBER(INDIRECT($A$87)),ROUND(INDIRECT($A$87),2),0)</f>
        <v>0</v>
      </c>
      <c r="D87" t="b">
        <f ca="1">ISBLANK(INDIRECT($A$87))</f>
        <v>1</v>
      </c>
    </row>
    <row r="88" spans="1:4" ht="10.5">
      <c r="A88" s="64" t="s">
        <v>190</v>
      </c>
      <c r="B88">
        <f ca="1">IF(ISTEXT(INDIRECT($A$88)),INDIRECT($A$88),"")</f>
      </c>
      <c r="C88">
        <f ca="1">IF(ISNUMBER(INDIRECT($A$88)),ROUND(INDIRECT($A$88),2),0)</f>
        <v>0</v>
      </c>
      <c r="D88" t="b">
        <f ca="1">ISBLANK(INDIRECT($A$88))</f>
        <v>1</v>
      </c>
    </row>
    <row r="89" spans="1:4" ht="10.5">
      <c r="A89" s="64" t="s">
        <v>191</v>
      </c>
      <c r="B89">
        <f ca="1">IF(ISTEXT(INDIRECT($A$89)),INDIRECT($A$89),"")</f>
      </c>
      <c r="C89">
        <f ca="1">IF(ISNUMBER(INDIRECT($A$89)),ROUND(INDIRECT($A$89),2),0)</f>
        <v>0</v>
      </c>
      <c r="D89" t="b">
        <f ca="1">ISBLANK(INDIRECT($A$89))</f>
        <v>1</v>
      </c>
    </row>
    <row r="90" spans="1:4" ht="10.5">
      <c r="A90" s="64" t="s">
        <v>192</v>
      </c>
      <c r="B90">
        <f ca="1">IF(ISTEXT(INDIRECT($A$90)),INDIRECT($A$90),"")</f>
      </c>
      <c r="C90">
        <f ca="1">IF(ISNUMBER(INDIRECT($A$90)),ROUND(INDIRECT($A$90),2),0)</f>
        <v>0</v>
      </c>
      <c r="D90" t="b">
        <f ca="1">ISBLANK(INDIRECT($A$90))</f>
        <v>1</v>
      </c>
    </row>
    <row r="91" spans="1:4" ht="10.5">
      <c r="A91" s="64" t="s">
        <v>193</v>
      </c>
      <c r="B91">
        <f ca="1">IF(ISTEXT(INDIRECT($A$91)),INDIRECT($A$91),"")</f>
      </c>
      <c r="C91">
        <f ca="1">IF(ISNUMBER(INDIRECT($A$91)),ROUND(INDIRECT($A$91),2),0)</f>
        <v>0</v>
      </c>
      <c r="D91" t="b">
        <f ca="1">ISBLANK(INDIRECT($A$91))</f>
        <v>1</v>
      </c>
    </row>
    <row r="92" spans="1:4" ht="10.5">
      <c r="A92" s="64" t="s">
        <v>194</v>
      </c>
      <c r="B92">
        <f ca="1">IF(ISTEXT(INDIRECT($A$92)),INDIRECT($A$92),"")</f>
      </c>
      <c r="C92">
        <f ca="1">IF(ISNUMBER(INDIRECT($A$92)),ROUND(INDIRECT($A$92),2),0)</f>
        <v>0</v>
      </c>
      <c r="D92" t="b">
        <f ca="1">ISBLANK(INDIRECT($A$92))</f>
        <v>1</v>
      </c>
    </row>
    <row r="93" spans="1:4" ht="10.5">
      <c r="A93" s="64" t="s">
        <v>195</v>
      </c>
      <c r="B93">
        <f ca="1">IF(ISTEXT(INDIRECT($A$93)),INDIRECT($A$93),"")</f>
      </c>
      <c r="C93">
        <f ca="1">IF(ISNUMBER(INDIRECT($A$93)),ROUND(INDIRECT($A$93),2),0)</f>
        <v>0</v>
      </c>
      <c r="D93" t="b">
        <f ca="1">ISBLANK(INDIRECT($A$93))</f>
        <v>1</v>
      </c>
    </row>
    <row r="94" spans="1:4" ht="10.5">
      <c r="A94" s="64" t="s">
        <v>196</v>
      </c>
      <c r="B94">
        <f ca="1">IF(ISTEXT(INDIRECT($A$94)),INDIRECT($A$94),"")</f>
      </c>
      <c r="C94">
        <f ca="1">IF(ISNUMBER(INDIRECT($A$94)),ROUND(INDIRECT($A$94),2),0)</f>
        <v>0</v>
      </c>
      <c r="D94" t="b">
        <f ca="1">ISBLANK(INDIRECT($A$94))</f>
        <v>1</v>
      </c>
    </row>
    <row r="95" spans="1:4" ht="10.5">
      <c r="A95" s="64" t="s">
        <v>197</v>
      </c>
      <c r="B95">
        <f ca="1">IF(ISTEXT(INDIRECT($A$95)),INDIRECT($A$95),"")</f>
      </c>
      <c r="C95">
        <f ca="1">IF(ISNUMBER(INDIRECT($A$95)),ROUND(INDIRECT($A$95),2),0)</f>
        <v>0</v>
      </c>
      <c r="D95" t="b">
        <f ca="1">ISBLANK(INDIRECT($A$95))</f>
        <v>1</v>
      </c>
    </row>
    <row r="96" spans="1:4" ht="10.5">
      <c r="A96" s="64" t="s">
        <v>198</v>
      </c>
      <c r="B96">
        <f ca="1">IF(ISTEXT(INDIRECT($A$96)),INDIRECT($A$96),"")</f>
      </c>
      <c r="C96">
        <f ca="1">IF(ISNUMBER(INDIRECT($A$96)),ROUND(INDIRECT($A$96),2),0)</f>
        <v>0</v>
      </c>
      <c r="D96" t="b">
        <f ca="1">ISBLANK(INDIRECT($A$96))</f>
        <v>1</v>
      </c>
    </row>
    <row r="97" spans="1:4" ht="10.5">
      <c r="A97" s="64" t="s">
        <v>199</v>
      </c>
      <c r="B97">
        <f ca="1">IF(ISTEXT(INDIRECT($A$97)),INDIRECT($A$97),"")</f>
      </c>
      <c r="C97">
        <f ca="1">IF(ISNUMBER(INDIRECT($A$97)),ROUND(INDIRECT($A$97),2),0)</f>
        <v>0</v>
      </c>
      <c r="D97" t="b">
        <f ca="1">ISBLANK(INDIRECT($A$97))</f>
        <v>0</v>
      </c>
    </row>
    <row r="98" spans="1:4" ht="10.5">
      <c r="A98" s="64" t="s">
        <v>200</v>
      </c>
      <c r="B98" t="str">
        <f ca="1">IF(ISTEXT(INDIRECT($A$98)),INDIRECT($A$98),"")</f>
        <v>7</v>
      </c>
      <c r="C98">
        <f ca="1">IF(ISNUMBER(INDIRECT($A$98)),INDIRECT($A$98),0)</f>
        <v>0</v>
      </c>
      <c r="D98" t="b">
        <f ca="1">ISBLANK(INDIRECT($A$98))</f>
        <v>0</v>
      </c>
    </row>
    <row r="99" spans="1:4" ht="10.5">
      <c r="A99" s="64" t="s">
        <v>201</v>
      </c>
      <c r="B99" t="str">
        <f ca="1">IF(ISTEXT(INDIRECT($A$99)),INDIRECT($A$99),"")</f>
        <v>kitoms išlaidoms kompensuoti</v>
      </c>
      <c r="C99">
        <f ca="1">IF(ISNUMBER(INDIRECT($A$99)),INDIRECT($A$99),0)</f>
        <v>0</v>
      </c>
      <c r="D99" t="b">
        <f ca="1">ISBLANK(INDIRECT($A$99))</f>
        <v>0</v>
      </c>
    </row>
    <row r="100" spans="1:4" ht="10.5">
      <c r="A100" s="64" t="s">
        <v>202</v>
      </c>
      <c r="B100">
        <f ca="1">IF(ISTEXT(INDIRECT($A$100)),INDIRECT($A$100),"")</f>
      </c>
      <c r="C100">
        <f ca="1">IF(ISNUMBER(INDIRECT($A$100)),ROUND(INDIRECT($A$100),2),0)</f>
        <v>0</v>
      </c>
      <c r="D100" t="b">
        <f ca="1">ISBLANK(INDIRECT($A$100))</f>
        <v>1</v>
      </c>
    </row>
    <row r="101" spans="1:4" ht="10.5">
      <c r="A101" s="64" t="s">
        <v>203</v>
      </c>
      <c r="B101">
        <f ca="1">IF(ISTEXT(INDIRECT($A$101)),INDIRECT($A$101),"")</f>
      </c>
      <c r="C101">
        <f ca="1">IF(ISNUMBER(INDIRECT($A$101)),ROUND(INDIRECT($A$101),2),0)</f>
        <v>0</v>
      </c>
      <c r="D101" t="b">
        <f ca="1">ISBLANK(INDIRECT($A$101))</f>
        <v>1</v>
      </c>
    </row>
    <row r="102" spans="1:4" ht="10.5">
      <c r="A102" s="64" t="s">
        <v>204</v>
      </c>
      <c r="B102">
        <f ca="1">IF(ISTEXT(INDIRECT($A$102)),INDIRECT($A$102),"")</f>
      </c>
      <c r="C102">
        <f ca="1">IF(ISNUMBER(INDIRECT($A$102)),ROUND(INDIRECT($A$102),2),0)</f>
        <v>0</v>
      </c>
      <c r="D102" t="b">
        <f ca="1">ISBLANK(INDIRECT($A$102))</f>
        <v>1</v>
      </c>
    </row>
    <row r="103" spans="1:4" ht="10.5">
      <c r="A103" s="64" t="s">
        <v>205</v>
      </c>
      <c r="B103">
        <f ca="1">IF(ISTEXT(INDIRECT($A$103)),INDIRECT($A$103),"")</f>
      </c>
      <c r="C103">
        <f ca="1">IF(ISNUMBER(INDIRECT($A$103)),ROUND(INDIRECT($A$103),2),0)</f>
        <v>0</v>
      </c>
      <c r="D103" t="b">
        <f ca="1">ISBLANK(INDIRECT($A$103))</f>
        <v>1</v>
      </c>
    </row>
    <row r="104" spans="1:4" ht="10.5">
      <c r="A104" s="64" t="s">
        <v>206</v>
      </c>
      <c r="B104">
        <f ca="1">IF(ISTEXT(INDIRECT($A$104)),INDIRECT($A$104),"")</f>
      </c>
      <c r="C104">
        <f ca="1">IF(ISNUMBER(INDIRECT($A$104)),ROUND(INDIRECT($A$104),2),0)</f>
        <v>0</v>
      </c>
      <c r="D104" t="b">
        <f ca="1">ISBLANK(INDIRECT($A$104))</f>
        <v>1</v>
      </c>
    </row>
    <row r="105" spans="1:4" ht="10.5">
      <c r="A105" s="64" t="s">
        <v>207</v>
      </c>
      <c r="B105">
        <f ca="1">IF(ISTEXT(INDIRECT($A$105)),INDIRECT($A$105),"")</f>
      </c>
      <c r="C105">
        <f ca="1">IF(ISNUMBER(INDIRECT($A$105)),ROUND(INDIRECT($A$105),2),0)</f>
        <v>0</v>
      </c>
      <c r="D105" t="b">
        <f ca="1">ISBLANK(INDIRECT($A$105))</f>
        <v>1</v>
      </c>
    </row>
    <row r="106" spans="1:4" ht="10.5">
      <c r="A106" s="64" t="s">
        <v>208</v>
      </c>
      <c r="B106">
        <f ca="1">IF(ISTEXT(INDIRECT($A$106)),INDIRECT($A$106),"")</f>
      </c>
      <c r="C106">
        <f ca="1">IF(ISNUMBER(INDIRECT($A$106)),ROUND(INDIRECT($A$106),2),0)</f>
        <v>0</v>
      </c>
      <c r="D106" t="b">
        <f ca="1">ISBLANK(INDIRECT($A$106))</f>
        <v>1</v>
      </c>
    </row>
    <row r="107" spans="1:4" ht="10.5">
      <c r="A107" s="64" t="s">
        <v>209</v>
      </c>
      <c r="B107">
        <f ca="1">IF(ISTEXT(INDIRECT($A$107)),INDIRECT($A$107),"")</f>
      </c>
      <c r="C107">
        <f ca="1">IF(ISNUMBER(INDIRECT($A$107)),ROUND(INDIRECT($A$107),2),0)</f>
        <v>0</v>
      </c>
      <c r="D107" t="b">
        <f ca="1">ISBLANK(INDIRECT($A$107))</f>
        <v>1</v>
      </c>
    </row>
    <row r="108" spans="1:4" ht="10.5">
      <c r="A108" s="64" t="s">
        <v>210</v>
      </c>
      <c r="B108">
        <f ca="1">IF(ISTEXT(INDIRECT($A$108)),INDIRECT($A$108),"")</f>
      </c>
      <c r="C108">
        <f ca="1">IF(ISNUMBER(INDIRECT($A$108)),ROUND(INDIRECT($A$108),2),0)</f>
        <v>0</v>
      </c>
      <c r="D108" t="b">
        <f ca="1">ISBLANK(INDIRECT($A$108))</f>
        <v>1</v>
      </c>
    </row>
    <row r="109" spans="1:4" ht="10.5">
      <c r="A109" s="64" t="s">
        <v>211</v>
      </c>
      <c r="B109">
        <f ca="1">IF(ISTEXT(INDIRECT($A$109)),INDIRECT($A$109),"")</f>
      </c>
      <c r="C109">
        <f ca="1">IF(ISNUMBER(INDIRECT($A$109)),ROUND(INDIRECT($A$109),2),0)</f>
        <v>0</v>
      </c>
      <c r="D109" t="b">
        <f ca="1">ISBLANK(INDIRECT($A$109))</f>
        <v>1</v>
      </c>
    </row>
    <row r="110" spans="1:4" ht="10.5">
      <c r="A110" s="64" t="s">
        <v>212</v>
      </c>
      <c r="B110">
        <f ca="1">IF(ISTEXT(INDIRECT($A$110)),INDIRECT($A$110),"")</f>
      </c>
      <c r="C110">
        <f ca="1">IF(ISNUMBER(INDIRECT($A$110)),ROUND(INDIRECT($A$110),2),0)</f>
        <v>0</v>
      </c>
      <c r="D110" t="b">
        <f ca="1">ISBLANK(INDIRECT($A$110))</f>
        <v>0</v>
      </c>
    </row>
    <row r="111" spans="1:4" ht="10.5">
      <c r="A111" s="64" t="s">
        <v>213</v>
      </c>
      <c r="B111" t="str">
        <f ca="1">IF(ISTEXT(INDIRECT($A$111)),INDIRECT($A$111),"")</f>
        <v>8</v>
      </c>
      <c r="C111">
        <f ca="1">IF(ISNUMBER(INDIRECT($A$111)),INDIRECT($A$111),0)</f>
        <v>0</v>
      </c>
      <c r="D111" t="b">
        <f ca="1">ISBLANK(INDIRECT($A$111))</f>
        <v>0</v>
      </c>
    </row>
    <row r="112" spans="1:4" ht="10.5">
      <c r="A112" s="64" t="s">
        <v>214</v>
      </c>
      <c r="B112" t="str">
        <f ca="1">IF(ISTEXT(INDIRECT($A$112)),INDIRECT($A$112),"")</f>
        <v>Iš Europos Sąjungos, užsienio valstybių ir tarptautinių organizacijų (finansavimo sumų dalis, kuri gaunama iš Europos Sąjungos, neįskaitant finansvimo sumų iš valstybės ar savivaldybės biudžetų ES  projektams finansuoti):</v>
      </c>
      <c r="C112">
        <f ca="1">IF(ISNUMBER(INDIRECT($A$112)),INDIRECT($A$112),0)</f>
        <v>0</v>
      </c>
      <c r="D112" t="b">
        <f ca="1">ISBLANK(INDIRECT($A$112))</f>
        <v>0</v>
      </c>
    </row>
    <row r="113" spans="1:4" ht="10.5">
      <c r="A113" s="64" t="s">
        <v>215</v>
      </c>
      <c r="B113">
        <f ca="1">IF(ISTEXT(INDIRECT($A$113)),INDIRECT($A$113),"")</f>
      </c>
      <c r="C113">
        <f ca="1">IF(ISNUMBER(INDIRECT($A$113)),ROUND(INDIRECT($A$113),2),0)</f>
        <v>563.58</v>
      </c>
      <c r="D113" t="b">
        <f ca="1">ISBLANK(INDIRECT($A$113))</f>
        <v>0</v>
      </c>
    </row>
    <row r="114" spans="1:4" ht="10.5">
      <c r="A114" s="64" t="s">
        <v>216</v>
      </c>
      <c r="B114">
        <f ca="1">IF(ISTEXT(INDIRECT($A$114)),INDIRECT($A$114),"")</f>
      </c>
      <c r="C114">
        <f ca="1">IF(ISNUMBER(INDIRECT($A$114)),ROUND(INDIRECT($A$114),2),0)</f>
        <v>0</v>
      </c>
      <c r="D114" t="b">
        <f ca="1">ISBLANK(INDIRECT($A$114))</f>
        <v>0</v>
      </c>
    </row>
    <row r="115" spans="1:4" ht="10.5">
      <c r="A115" s="64" t="s">
        <v>217</v>
      </c>
      <c r="B115">
        <f ca="1">IF(ISTEXT(INDIRECT($A$115)),INDIRECT($A$115),"")</f>
      </c>
      <c r="C115">
        <f ca="1">IF(ISNUMBER(INDIRECT($A$115)),ROUND(INDIRECT($A$115),2),0)</f>
        <v>0</v>
      </c>
      <c r="D115" t="b">
        <f ca="1">ISBLANK(INDIRECT($A$115))</f>
        <v>0</v>
      </c>
    </row>
    <row r="116" spans="1:4" ht="10.5">
      <c r="A116" s="64" t="s">
        <v>218</v>
      </c>
      <c r="B116">
        <f ca="1">IF(ISTEXT(INDIRECT($A$116)),INDIRECT($A$116),"")</f>
      </c>
      <c r="C116">
        <f ca="1">IF(ISNUMBER(INDIRECT($A$116)),ROUND(INDIRECT($A$116),2),0)</f>
        <v>51.5</v>
      </c>
      <c r="D116" t="b">
        <f ca="1">ISBLANK(INDIRECT($A$116))</f>
        <v>0</v>
      </c>
    </row>
    <row r="117" spans="1:4" ht="10.5">
      <c r="A117" s="64" t="s">
        <v>219</v>
      </c>
      <c r="B117">
        <f ca="1">IF(ISTEXT(INDIRECT($A$117)),INDIRECT($A$117),"")</f>
      </c>
      <c r="C117">
        <f ca="1">IF(ISNUMBER(INDIRECT($A$117)),ROUND(INDIRECT($A$117),2),0)</f>
        <v>0</v>
      </c>
      <c r="D117" t="b">
        <f ca="1">ISBLANK(INDIRECT($A$117))</f>
        <v>0</v>
      </c>
    </row>
    <row r="118" spans="1:4" ht="10.5">
      <c r="A118" s="64" t="s">
        <v>220</v>
      </c>
      <c r="B118">
        <f ca="1">IF(ISTEXT(INDIRECT($A$118)),INDIRECT($A$118),"")</f>
      </c>
      <c r="C118">
        <f ca="1">IF(ISNUMBER(INDIRECT($A$118)),ROUND(INDIRECT($A$118),2),0)</f>
        <v>0</v>
      </c>
      <c r="D118" t="b">
        <f ca="1">ISBLANK(INDIRECT($A$118))</f>
        <v>0</v>
      </c>
    </row>
    <row r="119" spans="1:4" ht="10.5">
      <c r="A119" s="64" t="s">
        <v>221</v>
      </c>
      <c r="B119">
        <f ca="1">IF(ISTEXT(INDIRECT($A$119)),INDIRECT($A$119),"")</f>
      </c>
      <c r="C119">
        <f ca="1">IF(ISNUMBER(INDIRECT($A$119)),ROUND(INDIRECT($A$119),2),0)</f>
        <v>615.08</v>
      </c>
      <c r="D119" t="b">
        <f ca="1">ISBLANK(INDIRECT($A$119))</f>
        <v>0</v>
      </c>
    </row>
    <row r="120" spans="1:4" ht="10.5">
      <c r="A120" s="64" t="s">
        <v>222</v>
      </c>
      <c r="B120">
        <f ca="1">IF(ISTEXT(INDIRECT($A$120)),INDIRECT($A$120),"")</f>
      </c>
      <c r="C120">
        <f ca="1">IF(ISNUMBER(INDIRECT($A$120)),ROUND(INDIRECT($A$120),2),0)</f>
        <v>0</v>
      </c>
      <c r="D120" t="b">
        <f ca="1">ISBLANK(INDIRECT($A$120))</f>
        <v>0</v>
      </c>
    </row>
    <row r="121" spans="1:4" ht="10.5">
      <c r="A121" s="64" t="s">
        <v>223</v>
      </c>
      <c r="B121">
        <f ca="1">IF(ISTEXT(INDIRECT($A$121)),INDIRECT($A$121),"")</f>
      </c>
      <c r="C121">
        <f ca="1">IF(ISNUMBER(INDIRECT($A$121)),ROUND(INDIRECT($A$121),2),0)</f>
        <v>0</v>
      </c>
      <c r="D121" t="b">
        <f ca="1">ISBLANK(INDIRECT($A$121))</f>
        <v>0</v>
      </c>
    </row>
    <row r="122" spans="1:4" ht="10.5">
      <c r="A122" s="64" t="s">
        <v>224</v>
      </c>
      <c r="B122">
        <f ca="1">IF(ISTEXT(INDIRECT($A$122)),INDIRECT($A$122),"")</f>
      </c>
      <c r="C122">
        <f ca="1">IF(ISNUMBER(INDIRECT($A$122)),ROUND(INDIRECT($A$122),2),0)</f>
        <v>0</v>
      </c>
      <c r="D122" t="b">
        <f ca="1">ISBLANK(INDIRECT($A$122))</f>
        <v>0</v>
      </c>
    </row>
    <row r="123" spans="1:4" ht="10.5">
      <c r="A123" s="64" t="s">
        <v>225</v>
      </c>
      <c r="B123">
        <f ca="1">IF(ISTEXT(INDIRECT($A$123)),INDIRECT($A$123),"")</f>
      </c>
      <c r="C123">
        <f ca="1">IF(ISNUMBER(INDIRECT($A$123)),ROUND(INDIRECT($A$123),2),0)</f>
        <v>0</v>
      </c>
      <c r="D123" t="b">
        <f ca="1">ISBLANK(INDIRECT($A$123))</f>
        <v>0</v>
      </c>
    </row>
    <row r="124" spans="1:4" ht="10.5">
      <c r="A124" s="64" t="s">
        <v>226</v>
      </c>
      <c r="B124" t="str">
        <f ca="1">IF(ISTEXT(INDIRECT($A$124)),INDIRECT($A$124),"")</f>
        <v>9</v>
      </c>
      <c r="C124">
        <f ca="1">IF(ISNUMBER(INDIRECT($A$124)),INDIRECT($A$124),0)</f>
        <v>0</v>
      </c>
      <c r="D124" t="b">
        <f ca="1">ISBLANK(INDIRECT($A$124))</f>
        <v>0</v>
      </c>
    </row>
    <row r="125" spans="1:4" ht="10.5">
      <c r="A125" s="64" t="s">
        <v>227</v>
      </c>
      <c r="B125" t="str">
        <f ca="1">IF(ISTEXT(INDIRECT($A$125)),INDIRECT($A$125),"")</f>
        <v>nepiniginiam turtui įsigyti</v>
      </c>
      <c r="C125">
        <f ca="1">IF(ISNUMBER(INDIRECT($A$125)),INDIRECT($A$125),0)</f>
        <v>0</v>
      </c>
      <c r="D125" t="b">
        <f ca="1">ISBLANK(INDIRECT($A$125))</f>
        <v>0</v>
      </c>
    </row>
    <row r="126" spans="1:4" ht="10.5">
      <c r="A126" s="64" t="s">
        <v>228</v>
      </c>
      <c r="B126">
        <f ca="1">IF(ISTEXT(INDIRECT($A$126)),INDIRECT($A$126),"")</f>
      </c>
      <c r="C126">
        <f ca="1">IF(ISNUMBER(INDIRECT($A$126)),ROUND(INDIRECT($A$126),2),0)</f>
        <v>563.58</v>
      </c>
      <c r="D126" t="b">
        <f ca="1">ISBLANK(INDIRECT($A$126))</f>
        <v>0</v>
      </c>
    </row>
    <row r="127" spans="1:4" ht="10.5">
      <c r="A127" s="64" t="s">
        <v>229</v>
      </c>
      <c r="B127">
        <f ca="1">IF(ISTEXT(INDIRECT($A$127)),INDIRECT($A$127),"")</f>
      </c>
      <c r="C127">
        <f ca="1">IF(ISNUMBER(INDIRECT($A$127)),ROUND(INDIRECT($A$127),2),0)</f>
        <v>0</v>
      </c>
      <c r="D127" t="b">
        <f ca="1">ISBLANK(INDIRECT($A$127))</f>
        <v>1</v>
      </c>
    </row>
    <row r="128" spans="1:4" ht="10.5">
      <c r="A128" s="64" t="s">
        <v>230</v>
      </c>
      <c r="B128">
        <f ca="1">IF(ISTEXT(INDIRECT($A$128)),INDIRECT($A$128),"")</f>
      </c>
      <c r="C128">
        <f ca="1">IF(ISNUMBER(INDIRECT($A$128)),ROUND(INDIRECT($A$128),2),0)</f>
        <v>0</v>
      </c>
      <c r="D128" t="b">
        <f ca="1">ISBLANK(INDIRECT($A$128))</f>
        <v>1</v>
      </c>
    </row>
    <row r="129" spans="1:4" ht="10.5">
      <c r="A129" s="64" t="s">
        <v>231</v>
      </c>
      <c r="B129">
        <f ca="1">IF(ISTEXT(INDIRECT($A$129)),INDIRECT($A$129),"")</f>
      </c>
      <c r="C129">
        <f ca="1">IF(ISNUMBER(INDIRECT($A$129)),ROUND(INDIRECT($A$129),2),0)</f>
        <v>51.5</v>
      </c>
      <c r="D129" t="b">
        <f ca="1">ISBLANK(INDIRECT($A$129))</f>
        <v>0</v>
      </c>
    </row>
    <row r="130" spans="1:4" ht="10.5">
      <c r="A130" s="64" t="s">
        <v>232</v>
      </c>
      <c r="B130">
        <f ca="1">IF(ISTEXT(INDIRECT($A$130)),INDIRECT($A$130),"")</f>
      </c>
      <c r="C130">
        <f ca="1">IF(ISNUMBER(INDIRECT($A$130)),ROUND(INDIRECT($A$130),2),0)</f>
        <v>0</v>
      </c>
      <c r="D130" t="b">
        <f ca="1">ISBLANK(INDIRECT($A$130))</f>
        <v>1</v>
      </c>
    </row>
    <row r="131" spans="1:4" ht="10.5">
      <c r="A131" s="64" t="s">
        <v>233</v>
      </c>
      <c r="B131">
        <f ca="1">IF(ISTEXT(INDIRECT($A$131)),INDIRECT($A$131),"")</f>
      </c>
      <c r="C131">
        <f ca="1">IF(ISNUMBER(INDIRECT($A$131)),ROUND(INDIRECT($A$131),2),0)</f>
        <v>0</v>
      </c>
      <c r="D131" t="b">
        <f ca="1">ISBLANK(INDIRECT($A$131))</f>
        <v>1</v>
      </c>
    </row>
    <row r="132" spans="1:4" ht="10.5">
      <c r="A132" s="64" t="s">
        <v>234</v>
      </c>
      <c r="B132">
        <f ca="1">IF(ISTEXT(INDIRECT($A$132)),INDIRECT($A$132),"")</f>
      </c>
      <c r="C132">
        <f ca="1">IF(ISNUMBER(INDIRECT($A$132)),ROUND(INDIRECT($A$132),2),0)</f>
        <v>615.08</v>
      </c>
      <c r="D132" t="b">
        <f ca="1">ISBLANK(INDIRECT($A$132))</f>
        <v>0</v>
      </c>
    </row>
    <row r="133" spans="1:4" ht="10.5">
      <c r="A133" s="64" t="s">
        <v>235</v>
      </c>
      <c r="B133">
        <f ca="1">IF(ISTEXT(INDIRECT($A$133)),INDIRECT($A$133),"")</f>
      </c>
      <c r="C133">
        <f ca="1">IF(ISNUMBER(INDIRECT($A$133)),ROUND(INDIRECT($A$133),2),0)</f>
        <v>0</v>
      </c>
      <c r="D133" t="b">
        <f ca="1">ISBLANK(INDIRECT($A$133))</f>
        <v>1</v>
      </c>
    </row>
    <row r="134" spans="1:4" ht="10.5">
      <c r="A134" s="64" t="s">
        <v>236</v>
      </c>
      <c r="B134">
        <f ca="1">IF(ISTEXT(INDIRECT($A$134)),INDIRECT($A$134),"")</f>
      </c>
      <c r="C134">
        <f ca="1">IF(ISNUMBER(INDIRECT($A$134)),ROUND(INDIRECT($A$134),2),0)</f>
        <v>0</v>
      </c>
      <c r="D134" t="b">
        <f ca="1">ISBLANK(INDIRECT($A$134))</f>
        <v>1</v>
      </c>
    </row>
    <row r="135" spans="1:4" ht="10.5">
      <c r="A135" s="64" t="s">
        <v>237</v>
      </c>
      <c r="B135">
        <f ca="1">IF(ISTEXT(INDIRECT($A$135)),INDIRECT($A$135),"")</f>
      </c>
      <c r="C135">
        <f ca="1">IF(ISNUMBER(INDIRECT($A$135)),ROUND(INDIRECT($A$135),2),0)</f>
        <v>0</v>
      </c>
      <c r="D135" t="b">
        <f ca="1">ISBLANK(INDIRECT($A$135))</f>
        <v>1</v>
      </c>
    </row>
    <row r="136" spans="1:4" ht="10.5">
      <c r="A136" s="64" t="s">
        <v>238</v>
      </c>
      <c r="B136">
        <f ca="1">IF(ISTEXT(INDIRECT($A$136)),INDIRECT($A$136),"")</f>
      </c>
      <c r="C136">
        <f ca="1">IF(ISNUMBER(INDIRECT($A$136)),ROUND(INDIRECT($A$136),2),0)</f>
        <v>0</v>
      </c>
      <c r="D136" t="b">
        <f ca="1">ISBLANK(INDIRECT($A$136))</f>
        <v>0</v>
      </c>
    </row>
    <row r="137" spans="1:4" ht="10.5">
      <c r="A137" s="64" t="s">
        <v>239</v>
      </c>
      <c r="B137" t="str">
        <f ca="1">IF(ISTEXT(INDIRECT($A$137)),INDIRECT($A$137),"")</f>
        <v>10</v>
      </c>
      <c r="C137">
        <f ca="1">IF(ISNUMBER(INDIRECT($A$137)),INDIRECT($A$137),0)</f>
        <v>0</v>
      </c>
      <c r="D137" t="b">
        <f ca="1">ISBLANK(INDIRECT($A$137))</f>
        <v>0</v>
      </c>
    </row>
    <row r="138" spans="1:4" ht="10.5">
      <c r="A138" s="64" t="s">
        <v>240</v>
      </c>
      <c r="B138" t="str">
        <f ca="1">IF(ISTEXT(INDIRECT($A$138)),INDIRECT($A$138),"")</f>
        <v>kitoms išlaidoms kompensuoti</v>
      </c>
      <c r="C138">
        <f ca="1">IF(ISNUMBER(INDIRECT($A$138)),INDIRECT($A$138),0)</f>
        <v>0</v>
      </c>
      <c r="D138" t="b">
        <f ca="1">ISBLANK(INDIRECT($A$138))</f>
        <v>0</v>
      </c>
    </row>
    <row r="139" spans="1:4" ht="10.5">
      <c r="A139" s="64" t="s">
        <v>241</v>
      </c>
      <c r="B139">
        <f ca="1">IF(ISTEXT(INDIRECT($A$139)),INDIRECT($A$139),"")</f>
      </c>
      <c r="C139">
        <f ca="1">IF(ISNUMBER(INDIRECT($A$139)),ROUND(INDIRECT($A$139),2),0)</f>
        <v>0</v>
      </c>
      <c r="D139" t="b">
        <f ca="1">ISBLANK(INDIRECT($A$139))</f>
        <v>1</v>
      </c>
    </row>
    <row r="140" spans="1:4" ht="10.5">
      <c r="A140" s="64" t="s">
        <v>242</v>
      </c>
      <c r="B140">
        <f ca="1">IF(ISTEXT(INDIRECT($A$140)),INDIRECT($A$140),"")</f>
      </c>
      <c r="C140">
        <f ca="1">IF(ISNUMBER(INDIRECT($A$140)),ROUND(INDIRECT($A$140),2),0)</f>
        <v>0</v>
      </c>
      <c r="D140" t="b">
        <f ca="1">ISBLANK(INDIRECT($A$140))</f>
        <v>1</v>
      </c>
    </row>
    <row r="141" spans="1:4" ht="10.5">
      <c r="A141" s="64" t="s">
        <v>243</v>
      </c>
      <c r="B141">
        <f ca="1">IF(ISTEXT(INDIRECT($A$141)),INDIRECT($A$141),"")</f>
      </c>
      <c r="C141">
        <f ca="1">IF(ISNUMBER(INDIRECT($A$141)),ROUND(INDIRECT($A$141),2),0)</f>
        <v>0</v>
      </c>
      <c r="D141" t="b">
        <f ca="1">ISBLANK(INDIRECT($A$141))</f>
        <v>1</v>
      </c>
    </row>
    <row r="142" spans="1:4" ht="10.5">
      <c r="A142" s="64" t="s">
        <v>244</v>
      </c>
      <c r="B142">
        <f ca="1">IF(ISTEXT(INDIRECT($A$142)),INDIRECT($A$142),"")</f>
      </c>
      <c r="C142">
        <f ca="1">IF(ISNUMBER(INDIRECT($A$142)),ROUND(INDIRECT($A$142),2),0)</f>
        <v>0</v>
      </c>
      <c r="D142" t="b">
        <f ca="1">ISBLANK(INDIRECT($A$142))</f>
        <v>1</v>
      </c>
    </row>
    <row r="143" spans="1:4" ht="10.5">
      <c r="A143" s="64" t="s">
        <v>245</v>
      </c>
      <c r="B143">
        <f ca="1">IF(ISTEXT(INDIRECT($A$143)),INDIRECT($A$143),"")</f>
      </c>
      <c r="C143">
        <f ca="1">IF(ISNUMBER(INDIRECT($A$143)),ROUND(INDIRECT($A$143),2),0)</f>
        <v>0</v>
      </c>
      <c r="D143" t="b">
        <f ca="1">ISBLANK(INDIRECT($A$143))</f>
        <v>1</v>
      </c>
    </row>
    <row r="144" spans="1:4" ht="10.5">
      <c r="A144" s="64" t="s">
        <v>246</v>
      </c>
      <c r="B144">
        <f ca="1">IF(ISTEXT(INDIRECT($A$144)),INDIRECT($A$144),"")</f>
      </c>
      <c r="C144">
        <f ca="1">IF(ISNUMBER(INDIRECT($A$144)),ROUND(INDIRECT($A$144),2),0)</f>
        <v>0</v>
      </c>
      <c r="D144" t="b">
        <f ca="1">ISBLANK(INDIRECT($A$144))</f>
        <v>1</v>
      </c>
    </row>
    <row r="145" spans="1:4" ht="10.5">
      <c r="A145" s="64" t="s">
        <v>247</v>
      </c>
      <c r="B145">
        <f ca="1">IF(ISTEXT(INDIRECT($A$145)),INDIRECT($A$145),"")</f>
      </c>
      <c r="C145">
        <f ca="1">IF(ISNUMBER(INDIRECT($A$145)),ROUND(INDIRECT($A$145),2),0)</f>
        <v>0</v>
      </c>
      <c r="D145" t="b">
        <f ca="1">ISBLANK(INDIRECT($A$145))</f>
        <v>1</v>
      </c>
    </row>
    <row r="146" spans="1:4" ht="10.5">
      <c r="A146" s="64" t="s">
        <v>248</v>
      </c>
      <c r="B146">
        <f ca="1">IF(ISTEXT(INDIRECT($A$146)),INDIRECT($A$146),"")</f>
      </c>
      <c r="C146">
        <f ca="1">IF(ISNUMBER(INDIRECT($A$146)),ROUND(INDIRECT($A$146),2),0)</f>
        <v>0</v>
      </c>
      <c r="D146" t="b">
        <f ca="1">ISBLANK(INDIRECT($A$146))</f>
        <v>1</v>
      </c>
    </row>
    <row r="147" spans="1:4" ht="10.5">
      <c r="A147" s="64" t="s">
        <v>249</v>
      </c>
      <c r="B147">
        <f ca="1">IF(ISTEXT(INDIRECT($A$147)),INDIRECT($A$147),"")</f>
      </c>
      <c r="C147">
        <f ca="1">IF(ISNUMBER(INDIRECT($A$147)),ROUND(INDIRECT($A$147),2),0)</f>
        <v>0</v>
      </c>
      <c r="D147" t="b">
        <f ca="1">ISBLANK(INDIRECT($A$147))</f>
        <v>1</v>
      </c>
    </row>
    <row r="148" spans="1:4" ht="10.5">
      <c r="A148" s="64" t="s">
        <v>250</v>
      </c>
      <c r="B148">
        <f ca="1">IF(ISTEXT(INDIRECT($A$148)),INDIRECT($A$148),"")</f>
      </c>
      <c r="C148">
        <f ca="1">IF(ISNUMBER(INDIRECT($A$148)),ROUND(INDIRECT($A$148),2),0)</f>
        <v>0</v>
      </c>
      <c r="D148" t="b">
        <f ca="1">ISBLANK(INDIRECT($A$148))</f>
        <v>1</v>
      </c>
    </row>
    <row r="149" spans="1:4" ht="10.5">
      <c r="A149" s="64" t="s">
        <v>251</v>
      </c>
      <c r="B149">
        <f ca="1">IF(ISTEXT(INDIRECT($A$149)),INDIRECT($A$149),"")</f>
      </c>
      <c r="C149">
        <f ca="1">IF(ISNUMBER(INDIRECT($A$149)),ROUND(INDIRECT($A$149),2),0)</f>
        <v>0</v>
      </c>
      <c r="D149" t="b">
        <f ca="1">ISBLANK(INDIRECT($A$149))</f>
        <v>0</v>
      </c>
    </row>
    <row r="150" spans="1:4" ht="10.5">
      <c r="A150" s="64" t="s">
        <v>252</v>
      </c>
      <c r="B150" t="str">
        <f ca="1">IF(ISTEXT(INDIRECT($A$150)),INDIRECT($A$150),"")</f>
        <v>11</v>
      </c>
      <c r="C150">
        <f ca="1">IF(ISNUMBER(INDIRECT($A$150)),INDIRECT($A$150),0)</f>
        <v>0</v>
      </c>
      <c r="D150" t="b">
        <f ca="1">ISBLANK(INDIRECT($A$150))</f>
        <v>0</v>
      </c>
    </row>
    <row r="151" spans="1:4" ht="10.5">
      <c r="A151" s="64" t="s">
        <v>253</v>
      </c>
      <c r="B151" t="str">
        <f ca="1">IF(ISTEXT(INDIRECT($A$151)),INDIRECT($A$151),"")</f>
        <v>Iš kitų šaltinių:</v>
      </c>
      <c r="C151">
        <f ca="1">IF(ISNUMBER(INDIRECT($A$151)),INDIRECT($A$151),0)</f>
        <v>0</v>
      </c>
      <c r="D151" t="b">
        <f ca="1">ISBLANK(INDIRECT($A$151))</f>
        <v>0</v>
      </c>
    </row>
    <row r="152" spans="1:4" ht="10.5">
      <c r="A152" s="64" t="s">
        <v>254</v>
      </c>
      <c r="B152">
        <f ca="1">IF(ISTEXT(INDIRECT($A$152)),INDIRECT($A$152),"")</f>
      </c>
      <c r="C152">
        <f ca="1">IF(ISNUMBER(INDIRECT($A$152)),ROUND(INDIRECT($A$152),2),0)</f>
        <v>10231.18</v>
      </c>
      <c r="D152" t="b">
        <f ca="1">ISBLANK(INDIRECT($A$152))</f>
        <v>0</v>
      </c>
    </row>
    <row r="153" spans="1:4" ht="10.5">
      <c r="A153" s="64" t="s">
        <v>255</v>
      </c>
      <c r="B153">
        <f ca="1">IF(ISTEXT(INDIRECT($A$153)),INDIRECT($A$153),"")</f>
      </c>
      <c r="C153">
        <f ca="1">IF(ISNUMBER(INDIRECT($A$153)),ROUND(INDIRECT($A$153),2),0)</f>
        <v>5381.57</v>
      </c>
      <c r="D153" t="b">
        <f ca="1">ISBLANK(INDIRECT($A$153))</f>
        <v>0</v>
      </c>
    </row>
    <row r="154" spans="1:4" ht="10.5">
      <c r="A154" s="64" t="s">
        <v>256</v>
      </c>
      <c r="B154">
        <f ca="1">IF(ISTEXT(INDIRECT($A$154)),INDIRECT($A$154),"")</f>
      </c>
      <c r="C154">
        <f ca="1">IF(ISNUMBER(INDIRECT($A$154)),ROUND(INDIRECT($A$154),2),0)</f>
        <v>0</v>
      </c>
      <c r="D154" t="b">
        <f ca="1">ISBLANK(INDIRECT($A$154))</f>
        <v>0</v>
      </c>
    </row>
    <row r="155" spans="1:4" ht="10.5">
      <c r="A155" s="64" t="s">
        <v>257</v>
      </c>
      <c r="B155">
        <f ca="1">IF(ISTEXT(INDIRECT($A$155)),INDIRECT($A$155),"")</f>
      </c>
      <c r="C155">
        <f ca="1">IF(ISNUMBER(INDIRECT($A$155)),ROUND(INDIRECT($A$155),2),0)</f>
        <v>9993.04</v>
      </c>
      <c r="D155" t="b">
        <f ca="1">ISBLANK(INDIRECT($A$155))</f>
        <v>0</v>
      </c>
    </row>
    <row r="156" spans="1:4" ht="10.5">
      <c r="A156" s="64" t="s">
        <v>258</v>
      </c>
      <c r="B156">
        <f ca="1">IF(ISTEXT(INDIRECT($A$156)),INDIRECT($A$156),"")</f>
      </c>
      <c r="C156">
        <f ca="1">IF(ISNUMBER(INDIRECT($A$156)),ROUND(INDIRECT($A$156),2),0)</f>
        <v>0</v>
      </c>
      <c r="D156" t="b">
        <f ca="1">ISBLANK(INDIRECT($A$156))</f>
        <v>0</v>
      </c>
    </row>
    <row r="157" spans="1:4" ht="10.5">
      <c r="A157" s="64" t="s">
        <v>259</v>
      </c>
      <c r="B157">
        <f ca="1">IF(ISTEXT(INDIRECT($A$157)),INDIRECT($A$157),"")</f>
      </c>
      <c r="C157">
        <f ca="1">IF(ISNUMBER(INDIRECT($A$157)),ROUND(INDIRECT($A$157),2),0)</f>
        <v>0</v>
      </c>
      <c r="D157" t="b">
        <f ca="1">ISBLANK(INDIRECT($A$157))</f>
        <v>0</v>
      </c>
    </row>
    <row r="158" spans="1:4" ht="10.5">
      <c r="A158" s="64" t="s">
        <v>260</v>
      </c>
      <c r="B158">
        <f ca="1">IF(ISTEXT(INDIRECT($A$158)),INDIRECT($A$158),"")</f>
      </c>
      <c r="C158">
        <f ca="1">IF(ISNUMBER(INDIRECT($A$158)),ROUND(INDIRECT($A$158),2),0)</f>
        <v>14761.43</v>
      </c>
      <c r="D158" t="b">
        <f ca="1">ISBLANK(INDIRECT($A$158))</f>
        <v>0</v>
      </c>
    </row>
    <row r="159" spans="1:4" ht="10.5">
      <c r="A159" s="64" t="s">
        <v>261</v>
      </c>
      <c r="B159">
        <f ca="1">IF(ISTEXT(INDIRECT($A$159)),INDIRECT($A$159),"")</f>
      </c>
      <c r="C159">
        <f ca="1">IF(ISNUMBER(INDIRECT($A$159)),ROUND(INDIRECT($A$159),2),0)</f>
        <v>0</v>
      </c>
      <c r="D159" t="b">
        <f ca="1">ISBLANK(INDIRECT($A$159))</f>
        <v>0</v>
      </c>
    </row>
    <row r="160" spans="1:4" ht="10.5">
      <c r="A160" s="64" t="s">
        <v>262</v>
      </c>
      <c r="B160">
        <f ca="1">IF(ISTEXT(INDIRECT($A$160)),INDIRECT($A$160),"")</f>
      </c>
      <c r="C160">
        <f ca="1">IF(ISNUMBER(INDIRECT($A$160)),ROUND(INDIRECT($A$160),2),0)</f>
        <v>0</v>
      </c>
      <c r="D160" t="b">
        <f ca="1">ISBLANK(INDIRECT($A$160))</f>
        <v>0</v>
      </c>
    </row>
    <row r="161" spans="1:4" ht="10.5">
      <c r="A161" s="64" t="s">
        <v>263</v>
      </c>
      <c r="B161">
        <f ca="1">IF(ISTEXT(INDIRECT($A$161)),INDIRECT($A$161),"")</f>
      </c>
      <c r="C161">
        <f ca="1">IF(ISNUMBER(INDIRECT($A$161)),ROUND(INDIRECT($A$161),2),0)</f>
        <v>0</v>
      </c>
      <c r="D161" t="b">
        <f ca="1">ISBLANK(INDIRECT($A$161))</f>
        <v>0</v>
      </c>
    </row>
    <row r="162" spans="1:4" ht="10.5">
      <c r="A162" s="64" t="s">
        <v>264</v>
      </c>
      <c r="B162">
        <f ca="1">IF(ISTEXT(INDIRECT($A$162)),INDIRECT($A$162),"")</f>
      </c>
      <c r="C162">
        <f ca="1">IF(ISNUMBER(INDIRECT($A$162)),ROUND(INDIRECT($A$162),2),0)</f>
        <v>10844.36</v>
      </c>
      <c r="D162" t="b">
        <f ca="1">ISBLANK(INDIRECT($A$162))</f>
        <v>0</v>
      </c>
    </row>
    <row r="163" spans="1:4" ht="10.5">
      <c r="A163" s="64" t="s">
        <v>265</v>
      </c>
      <c r="B163" t="str">
        <f ca="1">IF(ISTEXT(INDIRECT($A$163)),INDIRECT($A$163),"")</f>
        <v>12</v>
      </c>
      <c r="C163">
        <f ca="1">IF(ISNUMBER(INDIRECT($A$163)),INDIRECT($A$163),0)</f>
        <v>0</v>
      </c>
      <c r="D163" t="b">
        <f ca="1">ISBLANK(INDIRECT($A$163))</f>
        <v>0</v>
      </c>
    </row>
    <row r="164" spans="1:4" ht="10.5">
      <c r="A164" s="64" t="s">
        <v>266</v>
      </c>
      <c r="B164" t="str">
        <f ca="1">IF(ISTEXT(INDIRECT($A$164)),INDIRECT($A$164),"")</f>
        <v>nepiniginiam turtui įsigyti</v>
      </c>
      <c r="C164">
        <f ca="1">IF(ISNUMBER(INDIRECT($A$164)),INDIRECT($A$164),0)</f>
        <v>0</v>
      </c>
      <c r="D164" t="b">
        <f ca="1">ISBLANK(INDIRECT($A$164))</f>
        <v>0</v>
      </c>
    </row>
    <row r="165" spans="1:4" ht="10.5">
      <c r="A165" s="64" t="s">
        <v>267</v>
      </c>
      <c r="B165">
        <f ca="1">IF(ISTEXT(INDIRECT($A$165)),INDIRECT($A$165),"")</f>
      </c>
      <c r="C165">
        <f ca="1">IF(ISNUMBER(INDIRECT($A$165)),ROUND(INDIRECT($A$165),2),0)</f>
        <v>10231.18</v>
      </c>
      <c r="D165" t="b">
        <f ca="1">ISBLANK(INDIRECT($A$165))</f>
        <v>0</v>
      </c>
    </row>
    <row r="166" spans="1:4" ht="10.5">
      <c r="A166" s="64" t="s">
        <v>268</v>
      </c>
      <c r="B166">
        <f ca="1">IF(ISTEXT(INDIRECT($A$166)),INDIRECT($A$166),"")</f>
      </c>
      <c r="C166">
        <f ca="1">IF(ISNUMBER(INDIRECT($A$166)),ROUND(INDIRECT($A$166),2),0)</f>
        <v>5381.57</v>
      </c>
      <c r="D166" t="b">
        <f ca="1">ISBLANK(INDIRECT($A$166))</f>
        <v>0</v>
      </c>
    </row>
    <row r="167" spans="1:4" ht="10.5">
      <c r="A167" s="64" t="s">
        <v>269</v>
      </c>
      <c r="B167">
        <f ca="1">IF(ISTEXT(INDIRECT($A$167)),INDIRECT($A$167),"")</f>
      </c>
      <c r="C167">
        <f ca="1">IF(ISNUMBER(INDIRECT($A$167)),ROUND(INDIRECT($A$167),2),0)</f>
        <v>0</v>
      </c>
      <c r="D167" t="b">
        <f ca="1">ISBLANK(INDIRECT($A$167))</f>
        <v>1</v>
      </c>
    </row>
    <row r="168" spans="1:4" ht="10.5">
      <c r="A168" s="64" t="s">
        <v>270</v>
      </c>
      <c r="B168">
        <f ca="1">IF(ISTEXT(INDIRECT($A$168)),INDIRECT($A$168),"")</f>
      </c>
      <c r="C168">
        <f ca="1">IF(ISNUMBER(INDIRECT($A$168)),ROUND(INDIRECT($A$168),2),0)</f>
        <v>9993.04</v>
      </c>
      <c r="D168" t="b">
        <f ca="1">ISBLANK(INDIRECT($A$168))</f>
        <v>0</v>
      </c>
    </row>
    <row r="169" spans="1:4" ht="10.5">
      <c r="A169" s="64" t="s">
        <v>271</v>
      </c>
      <c r="B169">
        <f ca="1">IF(ISTEXT(INDIRECT($A$169)),INDIRECT($A$169),"")</f>
      </c>
      <c r="C169">
        <f ca="1">IF(ISNUMBER(INDIRECT($A$169)),ROUND(INDIRECT($A$169),2),0)</f>
        <v>0</v>
      </c>
      <c r="D169" t="b">
        <f ca="1">ISBLANK(INDIRECT($A$169))</f>
        <v>1</v>
      </c>
    </row>
    <row r="170" spans="1:4" ht="10.5">
      <c r="A170" s="64" t="s">
        <v>272</v>
      </c>
      <c r="B170">
        <f ca="1">IF(ISTEXT(INDIRECT($A$170)),INDIRECT($A$170),"")</f>
      </c>
      <c r="C170">
        <f ca="1">IF(ISNUMBER(INDIRECT($A$170)),ROUND(INDIRECT($A$170),2),0)</f>
        <v>0</v>
      </c>
      <c r="D170" t="b">
        <f ca="1">ISBLANK(INDIRECT($A$170))</f>
        <v>1</v>
      </c>
    </row>
    <row r="171" spans="1:4" ht="10.5">
      <c r="A171" s="64" t="s">
        <v>273</v>
      </c>
      <c r="B171">
        <f ca="1">IF(ISTEXT(INDIRECT($A$171)),INDIRECT($A$171),"")</f>
      </c>
      <c r="C171">
        <f ca="1">IF(ISNUMBER(INDIRECT($A$171)),ROUND(INDIRECT($A$171),2),0)</f>
        <v>14761.43</v>
      </c>
      <c r="D171" t="b">
        <f ca="1">ISBLANK(INDIRECT($A$171))</f>
        <v>0</v>
      </c>
    </row>
    <row r="172" spans="1:4" ht="10.5">
      <c r="A172" s="64" t="s">
        <v>274</v>
      </c>
      <c r="B172">
        <f ca="1">IF(ISTEXT(INDIRECT($A$172)),INDIRECT($A$172),"")</f>
      </c>
      <c r="C172">
        <f ca="1">IF(ISNUMBER(INDIRECT($A$172)),ROUND(INDIRECT($A$172),2),0)</f>
        <v>0</v>
      </c>
      <c r="D172" t="b">
        <f ca="1">ISBLANK(INDIRECT($A$172))</f>
        <v>1</v>
      </c>
    </row>
    <row r="173" spans="1:4" ht="10.5">
      <c r="A173" s="64" t="s">
        <v>275</v>
      </c>
      <c r="B173">
        <f ca="1">IF(ISTEXT(INDIRECT($A$173)),INDIRECT($A$173),"")</f>
      </c>
      <c r="C173">
        <f ca="1">IF(ISNUMBER(INDIRECT($A$173)),ROUND(INDIRECT($A$173),2),0)</f>
        <v>0</v>
      </c>
      <c r="D173" t="b">
        <f ca="1">ISBLANK(INDIRECT($A$173))</f>
        <v>1</v>
      </c>
    </row>
    <row r="174" spans="1:4" ht="10.5">
      <c r="A174" s="64" t="s">
        <v>276</v>
      </c>
      <c r="B174">
        <f ca="1">IF(ISTEXT(INDIRECT($A$174)),INDIRECT($A$174),"")</f>
      </c>
      <c r="C174">
        <f ca="1">IF(ISNUMBER(INDIRECT($A$174)),ROUND(INDIRECT($A$174),2),0)</f>
        <v>0</v>
      </c>
      <c r="D174" t="b">
        <f ca="1">ISBLANK(INDIRECT($A$174))</f>
        <v>1</v>
      </c>
    </row>
    <row r="175" spans="1:4" ht="10.5">
      <c r="A175" s="64" t="s">
        <v>277</v>
      </c>
      <c r="B175">
        <f ca="1">IF(ISTEXT(INDIRECT($A$175)),INDIRECT($A$175),"")</f>
      </c>
      <c r="C175">
        <f ca="1">IF(ISNUMBER(INDIRECT($A$175)),ROUND(INDIRECT($A$175),2),0)</f>
        <v>10844.36</v>
      </c>
      <c r="D175" t="b">
        <f ca="1">ISBLANK(INDIRECT($A$175))</f>
        <v>0</v>
      </c>
    </row>
    <row r="176" spans="1:4" ht="10.5">
      <c r="A176" s="64" t="s">
        <v>278</v>
      </c>
      <c r="B176" t="str">
        <f ca="1">IF(ISTEXT(INDIRECT($A$176)),INDIRECT($A$176),"")</f>
        <v>13</v>
      </c>
      <c r="C176">
        <f ca="1">IF(ISNUMBER(INDIRECT($A$176)),INDIRECT($A$176),0)</f>
        <v>0</v>
      </c>
      <c r="D176" t="b">
        <f ca="1">ISBLANK(INDIRECT($A$176))</f>
        <v>0</v>
      </c>
    </row>
    <row r="177" spans="1:4" ht="10.5">
      <c r="A177" s="64" t="s">
        <v>279</v>
      </c>
      <c r="B177" t="str">
        <f ca="1">IF(ISTEXT(INDIRECT($A$177)),INDIRECT($A$177),"")</f>
        <v>kitoms išlaidoms kompensuoti</v>
      </c>
      <c r="C177">
        <f ca="1">IF(ISNUMBER(INDIRECT($A$177)),INDIRECT($A$177),0)</f>
        <v>0</v>
      </c>
      <c r="D177" t="b">
        <f ca="1">ISBLANK(INDIRECT($A$177))</f>
        <v>0</v>
      </c>
    </row>
    <row r="178" spans="1:4" ht="10.5">
      <c r="A178" s="64" t="s">
        <v>280</v>
      </c>
      <c r="B178">
        <f ca="1">IF(ISTEXT(INDIRECT($A$178)),INDIRECT($A$178),"")</f>
      </c>
      <c r="C178">
        <f ca="1">IF(ISNUMBER(INDIRECT($A$178)),ROUND(INDIRECT($A$178),2),0)</f>
        <v>0</v>
      </c>
      <c r="D178" t="b">
        <f ca="1">ISBLANK(INDIRECT($A$178))</f>
        <v>1</v>
      </c>
    </row>
    <row r="179" spans="1:4" ht="10.5">
      <c r="A179" s="64" t="s">
        <v>281</v>
      </c>
      <c r="B179">
        <f ca="1">IF(ISTEXT(INDIRECT($A$179)),INDIRECT($A$179),"")</f>
      </c>
      <c r="C179">
        <f ca="1">IF(ISNUMBER(INDIRECT($A$179)),ROUND(INDIRECT($A$179),2),0)</f>
        <v>0</v>
      </c>
      <c r="D179" t="b">
        <f ca="1">ISBLANK(INDIRECT($A$179))</f>
        <v>1</v>
      </c>
    </row>
    <row r="180" spans="1:4" ht="10.5">
      <c r="A180" s="64" t="s">
        <v>282</v>
      </c>
      <c r="B180">
        <f ca="1">IF(ISTEXT(INDIRECT($A$180)),INDIRECT($A$180),"")</f>
      </c>
      <c r="C180">
        <f ca="1">IF(ISNUMBER(INDIRECT($A$180)),ROUND(INDIRECT($A$180),2),0)</f>
        <v>0</v>
      </c>
      <c r="D180" t="b">
        <f ca="1">ISBLANK(INDIRECT($A$180))</f>
        <v>1</v>
      </c>
    </row>
    <row r="181" spans="1:4" ht="10.5">
      <c r="A181" s="64" t="s">
        <v>283</v>
      </c>
      <c r="B181">
        <f ca="1">IF(ISTEXT(INDIRECT($A$181)),INDIRECT($A$181),"")</f>
      </c>
      <c r="C181">
        <f ca="1">IF(ISNUMBER(INDIRECT($A$181)),ROUND(INDIRECT($A$181),2),0)</f>
        <v>0</v>
      </c>
      <c r="D181" t="b">
        <f ca="1">ISBLANK(INDIRECT($A$181))</f>
        <v>1</v>
      </c>
    </row>
    <row r="182" spans="1:4" ht="10.5">
      <c r="A182" s="64" t="s">
        <v>284</v>
      </c>
      <c r="B182">
        <f ca="1">IF(ISTEXT(INDIRECT($A$182)),INDIRECT($A$182),"")</f>
      </c>
      <c r="C182">
        <f ca="1">IF(ISNUMBER(INDIRECT($A$182)),ROUND(INDIRECT($A$182),2),0)</f>
        <v>0</v>
      </c>
      <c r="D182" t="b">
        <f ca="1">ISBLANK(INDIRECT($A$182))</f>
        <v>1</v>
      </c>
    </row>
    <row r="183" spans="1:4" ht="10.5">
      <c r="A183" s="64" t="s">
        <v>285</v>
      </c>
      <c r="B183">
        <f ca="1">IF(ISTEXT(INDIRECT($A$183)),INDIRECT($A$183),"")</f>
      </c>
      <c r="C183">
        <f ca="1">IF(ISNUMBER(INDIRECT($A$183)),ROUND(INDIRECT($A$183),2),0)</f>
        <v>0</v>
      </c>
      <c r="D183" t="b">
        <f ca="1">ISBLANK(INDIRECT($A$183))</f>
        <v>1</v>
      </c>
    </row>
    <row r="184" spans="1:4" ht="10.5">
      <c r="A184" s="64" t="s">
        <v>286</v>
      </c>
      <c r="B184">
        <f ca="1">IF(ISTEXT(INDIRECT($A$184)),INDIRECT($A$184),"")</f>
      </c>
      <c r="C184">
        <f ca="1">IF(ISNUMBER(INDIRECT($A$184)),ROUND(INDIRECT($A$184),2),0)</f>
        <v>0</v>
      </c>
      <c r="D184" t="b">
        <f ca="1">ISBLANK(INDIRECT($A$184))</f>
        <v>1</v>
      </c>
    </row>
    <row r="185" spans="1:4" ht="10.5">
      <c r="A185" s="64" t="s">
        <v>287</v>
      </c>
      <c r="B185">
        <f ca="1">IF(ISTEXT(INDIRECT($A$185)),INDIRECT($A$185),"")</f>
      </c>
      <c r="C185">
        <f ca="1">IF(ISNUMBER(INDIRECT($A$185)),ROUND(INDIRECT($A$185),2),0)</f>
        <v>0</v>
      </c>
      <c r="D185" t="b">
        <f ca="1">ISBLANK(INDIRECT($A$185))</f>
        <v>1</v>
      </c>
    </row>
    <row r="186" spans="1:4" ht="10.5">
      <c r="A186" s="64" t="s">
        <v>288</v>
      </c>
      <c r="B186">
        <f ca="1">IF(ISTEXT(INDIRECT($A$186)),INDIRECT($A$186),"")</f>
      </c>
      <c r="C186">
        <f ca="1">IF(ISNUMBER(INDIRECT($A$186)),ROUND(INDIRECT($A$186),2),0)</f>
        <v>0</v>
      </c>
      <c r="D186" t="b">
        <f ca="1">ISBLANK(INDIRECT($A$186))</f>
        <v>1</v>
      </c>
    </row>
    <row r="187" spans="1:4" ht="10.5">
      <c r="A187" s="64" t="s">
        <v>289</v>
      </c>
      <c r="B187">
        <f ca="1">IF(ISTEXT(INDIRECT($A$187)),INDIRECT($A$187),"")</f>
      </c>
      <c r="C187">
        <f ca="1">IF(ISNUMBER(INDIRECT($A$187)),ROUND(INDIRECT($A$187),2),0)</f>
        <v>0</v>
      </c>
      <c r="D187" t="b">
        <f ca="1">ISBLANK(INDIRECT($A$187))</f>
        <v>1</v>
      </c>
    </row>
    <row r="188" spans="1:4" ht="10.5">
      <c r="A188" s="64" t="s">
        <v>290</v>
      </c>
      <c r="B188">
        <f ca="1">IF(ISTEXT(INDIRECT($A$188)),INDIRECT($A$188),"")</f>
      </c>
      <c r="C188">
        <f ca="1">IF(ISNUMBER(INDIRECT($A$188)),ROUND(INDIRECT($A$188),2),0)</f>
        <v>0</v>
      </c>
      <c r="D188" t="b">
        <f ca="1">ISBLANK(INDIRECT($A$188))</f>
        <v>0</v>
      </c>
    </row>
    <row r="189" spans="1:4" ht="10.5">
      <c r="A189" s="64" t="s">
        <v>291</v>
      </c>
      <c r="B189" t="str">
        <f ca="1">IF(ISTEXT(INDIRECT($A$189)),INDIRECT($A$189),"")</f>
        <v>14</v>
      </c>
      <c r="C189">
        <f ca="1">IF(ISNUMBER(INDIRECT($A$189)),INDIRECT($A$189),0)</f>
        <v>0</v>
      </c>
      <c r="D189" t="b">
        <f ca="1">ISBLANK(INDIRECT($A$189))</f>
        <v>0</v>
      </c>
    </row>
    <row r="190" spans="1:4" ht="10.5">
      <c r="A190" s="64" t="s">
        <v>292</v>
      </c>
      <c r="B190" t="str">
        <f ca="1">IF(ISTEXT(INDIRECT($A$190)),INDIRECT($A$190),"")</f>
        <v>Iš viso finansavimo sumų</v>
      </c>
      <c r="C190">
        <f ca="1">IF(ISNUMBER(INDIRECT($A$190)),INDIRECT($A$190),0)</f>
        <v>0</v>
      </c>
      <c r="D190" t="b">
        <f ca="1">ISBLANK(INDIRECT($A$190))</f>
        <v>0</v>
      </c>
    </row>
    <row r="191" spans="1:4" ht="10.5">
      <c r="A191" s="64" t="s">
        <v>293</v>
      </c>
      <c r="B191">
        <f ca="1">IF(ISTEXT(INDIRECT($A$191)),INDIRECT($A$191),"")</f>
      </c>
      <c r="C191">
        <f ca="1">IF(ISNUMBER(INDIRECT($A$191)),ROUND(INDIRECT($A$191),2),0)</f>
        <v>1409942.14</v>
      </c>
      <c r="D191" t="b">
        <f ca="1">ISBLANK(INDIRECT($A$191))</f>
        <v>0</v>
      </c>
    </row>
    <row r="192" spans="1:4" ht="10.5">
      <c r="A192" s="64" t="s">
        <v>294</v>
      </c>
      <c r="B192">
        <f ca="1">IF(ISTEXT(INDIRECT($A$192)),INDIRECT($A$192),"")</f>
      </c>
      <c r="C192">
        <f ca="1">IF(ISNUMBER(INDIRECT($A$192)),ROUND(INDIRECT($A$192),2),0)</f>
        <v>728005.43</v>
      </c>
      <c r="D192" t="b">
        <f ca="1">ISBLANK(INDIRECT($A$192))</f>
        <v>0</v>
      </c>
    </row>
    <row r="193" spans="1:4" ht="10.5">
      <c r="A193" s="64" t="s">
        <v>295</v>
      </c>
      <c r="B193">
        <f ca="1">IF(ISTEXT(INDIRECT($A$193)),INDIRECT($A$193),"")</f>
      </c>
      <c r="C193">
        <f ca="1">IF(ISNUMBER(INDIRECT($A$193)),ROUND(INDIRECT($A$193),2),0)</f>
        <v>22330</v>
      </c>
      <c r="D193" t="b">
        <f ca="1">ISBLANK(INDIRECT($A$193))</f>
        <v>0</v>
      </c>
    </row>
    <row r="194" spans="1:4" ht="10.5">
      <c r="A194" s="64" t="s">
        <v>296</v>
      </c>
      <c r="B194">
        <f ca="1">IF(ISTEXT(INDIRECT($A$194)),INDIRECT($A$194),"")</f>
      </c>
      <c r="C194">
        <f ca="1">IF(ISNUMBER(INDIRECT($A$194)),ROUND(INDIRECT($A$194),2),0)</f>
        <v>14001.48</v>
      </c>
      <c r="D194" t="b">
        <f ca="1">ISBLANK(INDIRECT($A$194))</f>
        <v>0</v>
      </c>
    </row>
    <row r="195" spans="1:4" ht="10.5">
      <c r="A195" s="64" t="s">
        <v>297</v>
      </c>
      <c r="B195">
        <f ca="1">IF(ISTEXT(INDIRECT($A$195)),INDIRECT($A$195),"")</f>
      </c>
      <c r="C195">
        <f ca="1">IF(ISNUMBER(INDIRECT($A$195)),ROUND(INDIRECT($A$195),2),0)</f>
        <v>0</v>
      </c>
      <c r="D195" t="b">
        <f ca="1">ISBLANK(INDIRECT($A$195))</f>
        <v>0</v>
      </c>
    </row>
    <row r="196" spans="1:4" ht="10.5">
      <c r="A196" s="64" t="s">
        <v>298</v>
      </c>
      <c r="B196">
        <f ca="1">IF(ISTEXT(INDIRECT($A$196)),INDIRECT($A$196),"")</f>
      </c>
      <c r="C196">
        <f ca="1">IF(ISNUMBER(INDIRECT($A$196)),ROUND(INDIRECT($A$196),2),0)</f>
        <v>0</v>
      </c>
      <c r="D196" t="b">
        <f ca="1">ISBLANK(INDIRECT($A$196))</f>
        <v>0</v>
      </c>
    </row>
    <row r="197" spans="1:4" ht="10.5">
      <c r="A197" s="64" t="s">
        <v>299</v>
      </c>
      <c r="B197">
        <f ca="1">IF(ISTEXT(INDIRECT($A$197)),INDIRECT($A$197),"")</f>
      </c>
      <c r="C197">
        <f ca="1">IF(ISNUMBER(INDIRECT($A$197)),ROUND(INDIRECT($A$197),2),0)</f>
        <v>782979.28</v>
      </c>
      <c r="D197" t="b">
        <f ca="1">ISBLANK(INDIRECT($A$197))</f>
        <v>0</v>
      </c>
    </row>
    <row r="198" spans="1:4" ht="10.5">
      <c r="A198" s="64" t="s">
        <v>300</v>
      </c>
      <c r="B198">
        <f ca="1">IF(ISTEXT(INDIRECT($A$198)),INDIRECT($A$198),"")</f>
      </c>
      <c r="C198">
        <f ca="1">IF(ISNUMBER(INDIRECT($A$198)),ROUND(INDIRECT($A$198),2),0)</f>
        <v>0</v>
      </c>
      <c r="D198" t="b">
        <f ca="1">ISBLANK(INDIRECT($A$198))</f>
        <v>0</v>
      </c>
    </row>
    <row r="199" spans="1:4" ht="10.5">
      <c r="A199" s="64" t="s">
        <v>301</v>
      </c>
      <c r="B199">
        <f ca="1">IF(ISTEXT(INDIRECT($A$199)),INDIRECT($A$199),"")</f>
      </c>
      <c r="C199">
        <f ca="1">IF(ISNUMBER(INDIRECT($A$199)),ROUND(INDIRECT($A$199),2),0)</f>
        <v>0</v>
      </c>
      <c r="D199" t="b">
        <f ca="1">ISBLANK(INDIRECT($A$199))</f>
        <v>0</v>
      </c>
    </row>
    <row r="200" spans="1:4" ht="10.5">
      <c r="A200" s="64" t="s">
        <v>302</v>
      </c>
      <c r="B200">
        <f ca="1">IF(ISTEXT(INDIRECT($A$200)),INDIRECT($A$200),"")</f>
      </c>
      <c r="C200">
        <f ca="1">IF(ISNUMBER(INDIRECT($A$200)),ROUND(INDIRECT($A$200),2),0)</f>
        <v>0</v>
      </c>
      <c r="D200" t="b">
        <f ca="1">ISBLANK(INDIRECT($A$200))</f>
        <v>0</v>
      </c>
    </row>
    <row r="201" spans="1:4" ht="10.5">
      <c r="A201" s="64" t="s">
        <v>303</v>
      </c>
      <c r="B201">
        <f ca="1">IF(ISTEXT(INDIRECT($A$201)),INDIRECT($A$201),"")</f>
      </c>
      <c r="C201">
        <f ca="1">IF(ISNUMBER(INDIRECT($A$201)),ROUND(INDIRECT($A$201),2),0)</f>
        <v>1391299.77</v>
      </c>
      <c r="D201" t="b">
        <f ca="1">ISBLANK(INDIRECT($A$201))</f>
        <v>0</v>
      </c>
    </row>
    <row r="202" spans="1:4" ht="10.5">
      <c r="A202" s="64" t="s">
        <v>304</v>
      </c>
      <c r="B202" t="str">
        <f ca="1">IF(ISTEXT(INDIRECT($A$202)),INDIRECT($A$202),"")</f>
        <v>2859</v>
      </c>
      <c r="C202">
        <f ca="1">IF(ISNUMBER(INDIRECT($A$202)),INDIRECT($A$202),0)</f>
        <v>0</v>
      </c>
      <c r="D202" t="b">
        <f ca="1">ISBLANK(INDIRECT($A$202))</f>
        <v>0</v>
      </c>
    </row>
  </sheetData>
  <sheetProtection password="EF5F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mokykla</dc:creator>
  <cp:keywords/>
  <dc:description/>
  <cp:lastModifiedBy>mokykla</cp:lastModifiedBy>
  <cp:lastPrinted>2014-03-12T09:10:13Z</cp:lastPrinted>
  <dcterms:created xsi:type="dcterms:W3CDTF">2003-09-13T06:13:56Z</dcterms:created>
  <dcterms:modified xsi:type="dcterms:W3CDTF">2014-04-01T11:34:11Z</dcterms:modified>
  <cp:category/>
  <cp:version/>
  <cp:contentType/>
  <cp:contentStatus/>
</cp:coreProperties>
</file>